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7" activeTab="1"/>
  </bookViews>
  <sheets>
    <sheet name="EDUCATIF 65" sheetId="1" r:id="rId1"/>
    <sheet name="EDUCATIF 85" sheetId="2" r:id="rId2"/>
    <sheet name="MINIMES CADETS" sheetId="3" r:id="rId3"/>
    <sheet name="PROMOS" sheetId="4" r:id="rId4"/>
    <sheet name="TROPHEE" sheetId="5" r:id="rId5"/>
    <sheet name="VETERAN" sheetId="6" r:id="rId6"/>
    <sheet name="MX1" sheetId="7" r:id="rId7"/>
    <sheet name="MX2" sheetId="8" r:id="rId8"/>
  </sheets>
  <definedNames>
    <definedName name="KA65">#REF!</definedName>
    <definedName name="KA85">#REF!</definedName>
    <definedName name="MX1">#REF!</definedName>
    <definedName name="MX2">#REF!</definedName>
    <definedName name="MX85">#REF!</definedName>
  </definedNames>
  <calcPr fullCalcOnLoad="1"/>
</workbook>
</file>

<file path=xl/sharedStrings.xml><?xml version="1.0" encoding="utf-8"?>
<sst xmlns="http://schemas.openxmlformats.org/spreadsheetml/2006/main" count="1803" uniqueCount="561">
  <si>
    <t>Pl.</t>
  </si>
  <si>
    <t>N°</t>
  </si>
  <si>
    <t>Noms</t>
  </si>
  <si>
    <t>Clubs</t>
  </si>
  <si>
    <t>Moto</t>
  </si>
  <si>
    <t>1M</t>
  </si>
  <si>
    <t>2M</t>
  </si>
  <si>
    <t>T</t>
  </si>
  <si>
    <t>RIEDSETZ 19/06/11</t>
  </si>
  <si>
    <t>ST MIHIEL 24/04/11</t>
  </si>
  <si>
    <t>ROZE-RIEULLES 07/05/11</t>
  </si>
  <si>
    <t>BOURG BRUCHE 15/05/11</t>
  </si>
  <si>
    <t>EPINAL 04/06/11</t>
  </si>
  <si>
    <t>STEIN-BOURG 12/06/11</t>
  </si>
  <si>
    <t>MOTHERN 26/06/11</t>
  </si>
  <si>
    <t>ST DIE 02/07/11</t>
  </si>
  <si>
    <t>BLENOD 14/07/11</t>
  </si>
  <si>
    <t>COMMERCY 28/08/11</t>
  </si>
  <si>
    <t>RIXHEIM 19/09/11</t>
  </si>
  <si>
    <t>GENERAL</t>
  </si>
  <si>
    <t>EDUCATIF 65 cc 2011</t>
  </si>
  <si>
    <t xml:space="preserve">CHAMPIONNAT ALSACE-LORRAINE </t>
  </si>
  <si>
    <t>EDUCATIF 85 cc 2011</t>
  </si>
  <si>
    <t xml:space="preserve">Classement général du Challenge </t>
  </si>
  <si>
    <t>T.T.T.M.C 10/04/11</t>
  </si>
  <si>
    <t>ST MIHIEL 25/04/11</t>
  </si>
  <si>
    <t>ROZE-RIEULLES 08/05/11</t>
  </si>
  <si>
    <t>ST DIE 03/07/11</t>
  </si>
  <si>
    <t>CLUB</t>
  </si>
  <si>
    <t>MOTO</t>
  </si>
  <si>
    <t>Total</t>
  </si>
  <si>
    <t>BARTENHEIM 10/07/11</t>
  </si>
  <si>
    <t>RIXHEIM 04/09/11</t>
  </si>
  <si>
    <t>PROMOTION ALSACE-LORRAIN 2011</t>
  </si>
  <si>
    <t>TROPHEE ALSACE-LORRAIN 2011</t>
  </si>
  <si>
    <t>BITCHE 21/05/11</t>
  </si>
  <si>
    <t>PROMO ALSACE-LORRAINE</t>
  </si>
  <si>
    <t>KIDS 85 ALSACE-LORRAINE</t>
  </si>
  <si>
    <t>KIDS 65 ALSACE-LORRAINE</t>
  </si>
  <si>
    <t>TROPHEE ALSACE- LORRAIN</t>
  </si>
  <si>
    <t xml:space="preserve">Classement général du Championnat </t>
  </si>
  <si>
    <t>CADET-MINIMES ALSACE-LORRAIN 2011</t>
  </si>
  <si>
    <t>CADET-MINIMES ALSACE- LORRAIN</t>
  </si>
  <si>
    <t>CAT</t>
  </si>
  <si>
    <t>MX1 ALSACE-LORRAIN 2011</t>
  </si>
  <si>
    <t>MX1 ALSACE- LORRAIN</t>
  </si>
  <si>
    <t>MX2 ALSACE-LORRAIN 2011</t>
  </si>
  <si>
    <t>MX2 ALSACE- LORRAIN</t>
  </si>
  <si>
    <t>VETERAN ALSACE-LORRAIN 2011</t>
  </si>
  <si>
    <t>VETERAN ALSACE- LORRAIN</t>
  </si>
  <si>
    <t>KRAJEWSKI Bogdan</t>
  </si>
  <si>
    <t>MC Evasion 55</t>
  </si>
  <si>
    <t>ROSIER Alan</t>
  </si>
  <si>
    <t>MC Spinalien</t>
  </si>
  <si>
    <t>BLANCHARD Justine</t>
  </si>
  <si>
    <t>FARCAGE Hugo</t>
  </si>
  <si>
    <t>MARCHEGIANI Enzo</t>
  </si>
  <si>
    <t>Moselle Moto Club</t>
  </si>
  <si>
    <t>REB Lorris</t>
  </si>
  <si>
    <t>KTM</t>
  </si>
  <si>
    <t>KAWASAKI</t>
  </si>
  <si>
    <t>DELAHAYE Lucye</t>
  </si>
  <si>
    <t>VION Baptiste</t>
  </si>
  <si>
    <t>OURION Louis</t>
  </si>
  <si>
    <t>ST MIHIEL</t>
  </si>
  <si>
    <t>VOILLAUME Andrew</t>
  </si>
  <si>
    <t>BOSSERT Romain</t>
  </si>
  <si>
    <t>BLONDE Gabin</t>
  </si>
  <si>
    <t>MFR Faulx</t>
  </si>
  <si>
    <t>GUELLER Léo</t>
  </si>
  <si>
    <t>WAGNER Louis</t>
  </si>
  <si>
    <t>MARCHEGIANI Hugo</t>
  </si>
  <si>
    <t>HENRY Lilian</t>
  </si>
  <si>
    <t>NÔ Axel</t>
  </si>
  <si>
    <t>FAUST Gauthier</t>
  </si>
  <si>
    <t>MC RIXHEIM</t>
  </si>
  <si>
    <t>TROESCH Loris</t>
  </si>
  <si>
    <t>MC 3 LYS</t>
  </si>
  <si>
    <t>CAVALLI Théo</t>
  </si>
  <si>
    <t>AUBOUE</t>
  </si>
  <si>
    <t>YAMAHA</t>
  </si>
  <si>
    <t>SUZUKI</t>
  </si>
  <si>
    <t>REINA Dylan</t>
  </si>
  <si>
    <t>BALTZLI Anthony</t>
  </si>
  <si>
    <t>MC RIEDSELTZ</t>
  </si>
  <si>
    <t>PARMENTIER Alexandre</t>
  </si>
  <si>
    <t>JACQUES Anthony</t>
  </si>
  <si>
    <t>TTTMC</t>
  </si>
  <si>
    <t>SANZEY Damien</t>
  </si>
  <si>
    <t>MC St Mihiel</t>
  </si>
  <si>
    <t>GAVARD Alexandre</t>
  </si>
  <si>
    <t>MC Mazel</t>
  </si>
  <si>
    <t>BUCHS Alexandra</t>
  </si>
  <si>
    <t>DUMONT Pierre</t>
  </si>
  <si>
    <t>MC Evasion</t>
  </si>
  <si>
    <t>NOWAK Louis</t>
  </si>
  <si>
    <t>MC Granges sur Vologne</t>
  </si>
  <si>
    <t>FORT Christopher</t>
  </si>
  <si>
    <t>CLEMENT Loïc</t>
  </si>
  <si>
    <t>FRIEDERICH Adrien</t>
  </si>
  <si>
    <t>MC MOTHERN</t>
  </si>
  <si>
    <t>GIRARDOT Yann</t>
  </si>
  <si>
    <t>LAMBRICHTS Kilian</t>
  </si>
  <si>
    <t>TROUSSET Ryan</t>
  </si>
  <si>
    <t>Auboué</t>
  </si>
  <si>
    <t>GUERBER Lisa</t>
  </si>
  <si>
    <t>SCHWEYEN MX</t>
  </si>
  <si>
    <t>LUCASSON Florian</t>
  </si>
  <si>
    <t>KRICK-SINICCO Christophe</t>
  </si>
  <si>
    <t>MFR FAULX</t>
  </si>
  <si>
    <t>BALTENWECK Steven</t>
  </si>
  <si>
    <t>MC BERGHEIM</t>
  </si>
  <si>
    <t>EHALT Axel</t>
  </si>
  <si>
    <t>UM BITCHE ELSASS</t>
  </si>
  <si>
    <t>JACOB Dylan</t>
  </si>
  <si>
    <t>Suzuki</t>
  </si>
  <si>
    <t>KUHN Raoul</t>
  </si>
  <si>
    <t>MC ZORN</t>
  </si>
  <si>
    <t>KERN Jordan</t>
  </si>
  <si>
    <t>LAVALLARD Mickael</t>
  </si>
  <si>
    <t>MOSELLE MC</t>
  </si>
  <si>
    <t>BLATT Nicolas</t>
  </si>
  <si>
    <t>MC EVASION</t>
  </si>
  <si>
    <t>D'ALESSANDRO Tony</t>
  </si>
  <si>
    <t>HOEHN Damien</t>
  </si>
  <si>
    <t>MCVB</t>
  </si>
  <si>
    <t>RICHARD Julien</t>
  </si>
  <si>
    <t>ARNOLD John</t>
  </si>
  <si>
    <t>VALHEM Stephane</t>
  </si>
  <si>
    <t>MC ST MIHIEL</t>
  </si>
  <si>
    <t>OSSWALD Mathieu</t>
  </si>
  <si>
    <t>MC SCHWEYEN</t>
  </si>
  <si>
    <t>OURION Christophe</t>
  </si>
  <si>
    <t>QUINOT  Lionel</t>
  </si>
  <si>
    <t>SCHOTT Frédéric</t>
  </si>
  <si>
    <t>MC ANDLAU</t>
  </si>
  <si>
    <t>KAUFMANN Thomas</t>
  </si>
  <si>
    <t>SCHOPP Pascal</t>
  </si>
  <si>
    <t>BUCHY Denis</t>
  </si>
  <si>
    <t>NEGRIER Ludovic</t>
  </si>
  <si>
    <t xml:space="preserve">MC EVASION </t>
  </si>
  <si>
    <t>SOLARO Antoine</t>
  </si>
  <si>
    <t>SOLARO Stephane</t>
  </si>
  <si>
    <t>DEHLONGER Remi</t>
  </si>
  <si>
    <t>MC EVASION 55</t>
  </si>
  <si>
    <t>BARBIER Alexis</t>
  </si>
  <si>
    <t xml:space="preserve">DIDIERLAURENT Kevin </t>
  </si>
  <si>
    <t>MC GRENTZINGEN</t>
  </si>
  <si>
    <t>REMY Denis</t>
  </si>
  <si>
    <t>MC SAINT DIE</t>
  </si>
  <si>
    <t xml:space="preserve">HOEHN Sébastien </t>
  </si>
  <si>
    <t>TEMPIO Remy</t>
  </si>
  <si>
    <t>REMARK Frédéric</t>
  </si>
  <si>
    <t>VERDIER Christophe</t>
  </si>
  <si>
    <t>MANGIN Julien</t>
  </si>
  <si>
    <t>DETTWILLER Guillaume</t>
  </si>
  <si>
    <t>BERARD Yannick</t>
  </si>
  <si>
    <t>MC GRANGES</t>
  </si>
  <si>
    <t>PANCHER Mathias</t>
  </si>
  <si>
    <t>BELTZ Thibaut</t>
  </si>
  <si>
    <t>DESENZANI Emmanuel</t>
  </si>
  <si>
    <t xml:space="preserve">PETER Philippe </t>
  </si>
  <si>
    <t>AO GAZELEC</t>
  </si>
  <si>
    <t>BRIOT Teddy</t>
  </si>
  <si>
    <t>MMC</t>
  </si>
  <si>
    <t>HUAUX Anthony</t>
  </si>
  <si>
    <t>ERBLAND Raphael</t>
  </si>
  <si>
    <t>LEONARD Florian</t>
  </si>
  <si>
    <t>MC MAZEL</t>
  </si>
  <si>
    <t xml:space="preserve">FUCHS Yannick </t>
  </si>
  <si>
    <t>JUNG Jerome</t>
  </si>
  <si>
    <t xml:space="preserve">ROUSSEAU Gaetan </t>
  </si>
  <si>
    <t>JAGGI Julien</t>
  </si>
  <si>
    <t>WIRTH Jean-Bernard</t>
  </si>
  <si>
    <t>GENTEL Jonathan</t>
  </si>
  <si>
    <t>MC FAULX</t>
  </si>
  <si>
    <t>LUCASSON Kevin</t>
  </si>
  <si>
    <t>COLIN Denis</t>
  </si>
  <si>
    <t>MC ST DIE</t>
  </si>
  <si>
    <t>ZINK Mathieu</t>
  </si>
  <si>
    <t>MEYER Sébastien</t>
  </si>
  <si>
    <t>THOMASSIN Dorian</t>
  </si>
  <si>
    <t>KOCHER Romain</t>
  </si>
  <si>
    <t>PERROTEY Laurent</t>
  </si>
  <si>
    <t>PIGUET Valentin</t>
  </si>
  <si>
    <t>BAZIN Jesse</t>
  </si>
  <si>
    <t>AUBOUE MC</t>
  </si>
  <si>
    <t>JAGGI Maxime</t>
  </si>
  <si>
    <t>ORTOLANI Thomas</t>
  </si>
  <si>
    <t>MAURER Steve</t>
  </si>
  <si>
    <t>FRIESS Kevin</t>
  </si>
  <si>
    <t xml:space="preserve">HEINTZ Fabien </t>
  </si>
  <si>
    <t>FAGEOT Lionel</t>
  </si>
  <si>
    <t>POLEGATO Sebastien</t>
  </si>
  <si>
    <t>BOLMONT Anthony</t>
  </si>
  <si>
    <t>MOUTON Cyrille</t>
  </si>
  <si>
    <t>MOUTON Clement</t>
  </si>
  <si>
    <t>CUFFARO Joseph</t>
  </si>
  <si>
    <t>BRUNONI Jacky</t>
  </si>
  <si>
    <t>DENIAU Jonathan</t>
  </si>
  <si>
    <t>MC LES GORETS</t>
  </si>
  <si>
    <t>OLLAND David</t>
  </si>
  <si>
    <t>SELLES Romain</t>
  </si>
  <si>
    <t>EHRET Aurelien</t>
  </si>
  <si>
    <t xml:space="preserve">NIZARD Thierry </t>
  </si>
  <si>
    <t>GALLO Jonathan</t>
  </si>
  <si>
    <t>MC AUBOUE</t>
  </si>
  <si>
    <t>NIZARD Warren</t>
  </si>
  <si>
    <t>DELY Gilles</t>
  </si>
  <si>
    <t>MC STANISLAS</t>
  </si>
  <si>
    <t>DANLION Cyril</t>
  </si>
  <si>
    <t>DANLION Philippe</t>
  </si>
  <si>
    <t>MOSSBACH Mathieu</t>
  </si>
  <si>
    <t>AKERMAN Steve</t>
  </si>
  <si>
    <t xml:space="preserve">HOEHN Cyril </t>
  </si>
  <si>
    <t>LAHAYE Pascal</t>
  </si>
  <si>
    <t>ROBERT Aurelien</t>
  </si>
  <si>
    <t xml:space="preserve">HUMBERT Damien </t>
  </si>
  <si>
    <t>MONCEL Edgard</t>
  </si>
  <si>
    <t>BOURDREZ Quentin</t>
  </si>
  <si>
    <t xml:space="preserve"> MICLO Patrick</t>
  </si>
  <si>
    <t>MC GRANGES VOLOGNE</t>
  </si>
  <si>
    <t>KOMOREC Yann</t>
  </si>
  <si>
    <t>BOISSY Nicolas</t>
  </si>
  <si>
    <t>DE BOULARD Julien</t>
  </si>
  <si>
    <t>GANGLOFF Jonathan</t>
  </si>
  <si>
    <t>FREMINET Hervé</t>
  </si>
  <si>
    <t>LAHAYE Pierre</t>
  </si>
  <si>
    <t>BASTIANI Mathias</t>
  </si>
  <si>
    <t>ZINNIGER Sven</t>
  </si>
  <si>
    <t>FARCAGE Eric</t>
  </si>
  <si>
    <t>PLUCINSKI Mickael</t>
  </si>
  <si>
    <t>HOFFMANN Kevin</t>
  </si>
  <si>
    <t>BRETON Pierre</t>
  </si>
  <si>
    <t>KLEITZ Guillaume</t>
  </si>
  <si>
    <t xml:space="preserve">BOUR Jerome </t>
  </si>
  <si>
    <t>BELTRA Gabriel</t>
  </si>
  <si>
    <t>BECKER Philippe</t>
  </si>
  <si>
    <t xml:space="preserve">BLANCHARD Damien </t>
  </si>
  <si>
    <t xml:space="preserve">VOINSON Charlene </t>
  </si>
  <si>
    <t>MC GRANGES /VOLOGNE</t>
  </si>
  <si>
    <t>RICHIER Loic</t>
  </si>
  <si>
    <t>MARTINS Lucien</t>
  </si>
  <si>
    <t>SCUTEC Sebastien</t>
  </si>
  <si>
    <t>HENOC Loic</t>
  </si>
  <si>
    <t>HUMBERT Marc</t>
  </si>
  <si>
    <t>JOHANN Nicolas</t>
  </si>
  <si>
    <t>MARTEL Stephen Yvan</t>
  </si>
  <si>
    <t>MC SPINALIEN</t>
  </si>
  <si>
    <t>BUCHS Geoffrey</t>
  </si>
  <si>
    <t>SCHMIDT QUENTIN</t>
  </si>
  <si>
    <t>STAEHLE Ludovic</t>
  </si>
  <si>
    <t>ETIENNE Anthony</t>
  </si>
  <si>
    <t>FISCHER Thomas</t>
  </si>
  <si>
    <t>MELCION Clement</t>
  </si>
  <si>
    <t>STAEHLE Philippe</t>
  </si>
  <si>
    <t>PLUCINSKI Kevin</t>
  </si>
  <si>
    <t>KINDOMBA Jordane</t>
  </si>
  <si>
    <t>BAJOLOT Xavier</t>
  </si>
  <si>
    <t>ROBERT Christopher</t>
  </si>
  <si>
    <t>MASSON Joseph</t>
  </si>
  <si>
    <t>PIERLOT Maxence</t>
  </si>
  <si>
    <t>DARNOIS Romuald</t>
  </si>
  <si>
    <t>COLLET Stephan</t>
  </si>
  <si>
    <t>MITHOUARD Cyril</t>
  </si>
  <si>
    <t>BENOIT Nicolas</t>
  </si>
  <si>
    <t>HEINRICH Gabriel</t>
  </si>
  <si>
    <t>LEFEVRE Stephane</t>
  </si>
  <si>
    <t>PETITJEAN Quentin</t>
  </si>
  <si>
    <t>STILLER Arnaud</t>
  </si>
  <si>
    <t>HOCQUET Marie</t>
  </si>
  <si>
    <t>GODIN Geoffrey</t>
  </si>
  <si>
    <t>DUCLOUX Justine</t>
  </si>
  <si>
    <t>PICCIONI Stephane</t>
  </si>
  <si>
    <t>BOURGEOIS Nicolas</t>
  </si>
  <si>
    <t>LAVIGNE Jean Pierre</t>
  </si>
  <si>
    <t>GANGLOFF Guillaume</t>
  </si>
  <si>
    <t>THOMAS Stephane</t>
  </si>
  <si>
    <t>MELOT Florian</t>
  </si>
  <si>
    <t>MATHIS Christophe</t>
  </si>
  <si>
    <t>CARRE Christophe</t>
  </si>
  <si>
    <t>MARCHAL Geoffrey</t>
  </si>
  <si>
    <t>ZINS Mickael</t>
  </si>
  <si>
    <t>BAUER Jeremy</t>
  </si>
  <si>
    <t>RICHARD Emeric</t>
  </si>
  <si>
    <t>GHARBI James</t>
  </si>
  <si>
    <t>JOHANN Yannick</t>
  </si>
  <si>
    <t xml:space="preserve">ROESCH Laurent </t>
  </si>
  <si>
    <t>GODFROY Nicolas</t>
  </si>
  <si>
    <t>REGE Dorian</t>
  </si>
  <si>
    <t>450 4T</t>
  </si>
  <si>
    <t>250 4T</t>
  </si>
  <si>
    <t xml:space="preserve">250 4T </t>
  </si>
  <si>
    <t>250 2T</t>
  </si>
  <si>
    <t>125 2T</t>
  </si>
  <si>
    <t>250-4T</t>
  </si>
  <si>
    <t xml:space="preserve">450 4T </t>
  </si>
  <si>
    <t>350 4T</t>
  </si>
  <si>
    <t>WENZINGER Fabrice</t>
  </si>
  <si>
    <t>NEGRIER Jeremy</t>
  </si>
  <si>
    <t>MC VIEIL ARMAND</t>
  </si>
  <si>
    <t>NORTH Frédéric</t>
  </si>
  <si>
    <t xml:space="preserve">FATIS Antoine </t>
  </si>
  <si>
    <t xml:space="preserve">HEGELE Vincent </t>
  </si>
  <si>
    <t>KREBS Jonathan</t>
  </si>
  <si>
    <t>VALHEM Yvan</t>
  </si>
  <si>
    <t xml:space="preserve">CLAUSS Hervé </t>
  </si>
  <si>
    <t>MULLER Mickael</t>
  </si>
  <si>
    <t>NOWAK Jérémy</t>
  </si>
  <si>
    <t>TRITHARDT Lionel</t>
  </si>
  <si>
    <t xml:space="preserve">MC ST DIE </t>
  </si>
  <si>
    <t>HERLAN  Alexandre</t>
  </si>
  <si>
    <t>LARGET Florian</t>
  </si>
  <si>
    <t>BAULIEU Romain</t>
  </si>
  <si>
    <t>GOUSSET Henri</t>
  </si>
  <si>
    <t>MARCHAL Julien</t>
  </si>
  <si>
    <t>RUNSER Dimitri</t>
  </si>
  <si>
    <t>BARTHELEMY Aurelien</t>
  </si>
  <si>
    <t>FION Sebastien</t>
  </si>
  <si>
    <t>BLONDE Jean-Marc</t>
  </si>
  <si>
    <t>KIREN Benjamin</t>
  </si>
  <si>
    <t>SERFASS Frederic</t>
  </si>
  <si>
    <t>DUTKIEWICZ Gregory</t>
  </si>
  <si>
    <t xml:space="preserve"> 450 4T </t>
  </si>
  <si>
    <t>WEINBERG Maxime</t>
  </si>
  <si>
    <t>WOLF Julien</t>
  </si>
  <si>
    <t>SCHMITT Johan</t>
  </si>
  <si>
    <t>MELOT Maxence</t>
  </si>
  <si>
    <t>F R FAULX</t>
  </si>
  <si>
    <t xml:space="preserve"> 250 4T </t>
  </si>
  <si>
    <t>LORETELLI Pauline</t>
  </si>
  <si>
    <t>DUTKIEWICZ Stephane</t>
  </si>
  <si>
    <t xml:space="preserve">M M C </t>
  </si>
  <si>
    <t>DAGORN Olivier</t>
  </si>
  <si>
    <t>DARNOIS Xavier</t>
  </si>
  <si>
    <t>HEMMER Thomas</t>
  </si>
  <si>
    <t>TROUSSET Joachim</t>
  </si>
  <si>
    <t>DUMAS Ludovic</t>
  </si>
  <si>
    <t>BERNHARD Renaud</t>
  </si>
  <si>
    <t>CONCHERI Loic</t>
  </si>
  <si>
    <t>GRANDSIRE Alexis</t>
  </si>
  <si>
    <t xml:space="preserve">GERARD  Alrick </t>
  </si>
  <si>
    <t>DELAHAYE  Yann</t>
  </si>
  <si>
    <t>CONREAUX Fabrice</t>
  </si>
  <si>
    <t>SCHAAF Philippe</t>
  </si>
  <si>
    <t>SHWEYEN MX</t>
  </si>
  <si>
    <t>VOINSON Patrick</t>
  </si>
  <si>
    <t>MC GRANGES VOLOGNE450 4T</t>
  </si>
  <si>
    <t>LAUMOND Bruno</t>
  </si>
  <si>
    <t>HENRY Herve</t>
  </si>
  <si>
    <t>FUCHS Fabien</t>
  </si>
  <si>
    <t>EHRISMANN Nicolas</t>
  </si>
  <si>
    <t>BLONDE Loic</t>
  </si>
  <si>
    <t xml:space="preserve">GUERIN Maxime </t>
  </si>
  <si>
    <t>BUNEL Romain</t>
  </si>
  <si>
    <t>PARMENTIER Alain</t>
  </si>
  <si>
    <t xml:space="preserve">350 4T </t>
  </si>
  <si>
    <t>CHAMPOUGNY Romain</t>
  </si>
  <si>
    <t xml:space="preserve">CUNY Jerome  </t>
  </si>
  <si>
    <t>RABASQUINHO Arnaud</t>
  </si>
  <si>
    <t xml:space="preserve">RABASQUINHO Nicolas </t>
  </si>
  <si>
    <t>RENAUX Guillaume</t>
  </si>
  <si>
    <t>FLORENTIN Thierry</t>
  </si>
  <si>
    <t>CAUCHON Florian</t>
  </si>
  <si>
    <t xml:space="preserve">LENHARDT Robin </t>
  </si>
  <si>
    <t>MC CORBEAUX</t>
  </si>
  <si>
    <t>MAUCHANT Patrick</t>
  </si>
  <si>
    <t>GUILLEMIN Daniel</t>
  </si>
  <si>
    <t>KIEHL Yves</t>
  </si>
  <si>
    <t>FRIEDERICH Gauthier</t>
  </si>
  <si>
    <t>BRUYERES Dominique</t>
  </si>
  <si>
    <t>CARRAY Charlie</t>
  </si>
  <si>
    <t>NOEL Thomas</t>
  </si>
  <si>
    <t>MC  ST MIHIEL</t>
  </si>
  <si>
    <t>CLEMENT Raphael</t>
  </si>
  <si>
    <t>KORTH Frédéric</t>
  </si>
  <si>
    <t>SASSI David</t>
  </si>
  <si>
    <t>REMY Remi</t>
  </si>
  <si>
    <t>THOMAS Maxime</t>
  </si>
  <si>
    <t>LACROIX Matthieu</t>
  </si>
  <si>
    <t>MARCHEGIANI Cedric</t>
  </si>
  <si>
    <t>MARCHEGIANI Luc</t>
  </si>
  <si>
    <t>BIASIA Maxime</t>
  </si>
  <si>
    <t xml:space="preserve">MULLER Nicolas </t>
  </si>
  <si>
    <t>KAISER Mickael</t>
  </si>
  <si>
    <t>FREYERMUTH Frederic</t>
  </si>
  <si>
    <t>BERNEDE Quentin</t>
  </si>
  <si>
    <t>WEREY Claude</t>
  </si>
  <si>
    <t>PFENNIG Jean-Luc</t>
  </si>
  <si>
    <t>PARISET Eric</t>
  </si>
  <si>
    <t xml:space="preserve"> MFR FAULX</t>
  </si>
  <si>
    <t>POMMIER Ludovic</t>
  </si>
  <si>
    <t>CARVALHO Fabien</t>
  </si>
  <si>
    <t>FELT Lambert</t>
  </si>
  <si>
    <t>MC VALLEE DE SAULX</t>
  </si>
  <si>
    <t>BRUNI Pierre</t>
  </si>
  <si>
    <t xml:space="preserve"> AUBOUE MC</t>
  </si>
  <si>
    <t>FIETIER Vincent</t>
  </si>
  <si>
    <t>URBAIN Noel</t>
  </si>
  <si>
    <t xml:space="preserve">GAERTNER Thierry </t>
  </si>
  <si>
    <t>THIEBLEMONT Franck</t>
  </si>
  <si>
    <t>WILLAUME Thomas</t>
  </si>
  <si>
    <t>ENGELDINGER Mathieu</t>
  </si>
  <si>
    <t>D'ALESSANDRO Kévin</t>
  </si>
  <si>
    <t>WAIRY William</t>
  </si>
  <si>
    <t>GOMES Dani</t>
  </si>
  <si>
    <t>DAUBANTON Ruddy</t>
  </si>
  <si>
    <t>LAUMON Hervé</t>
  </si>
  <si>
    <t>PIANEZZI Xavier</t>
  </si>
  <si>
    <t>JACOB Joel</t>
  </si>
  <si>
    <t>QUINOT  Paul</t>
  </si>
  <si>
    <t>RONCALI David</t>
  </si>
  <si>
    <t xml:space="preserve">BILGER Christophe </t>
  </si>
  <si>
    <t>MICARD Jean - Michel</t>
  </si>
  <si>
    <t>TRAGUS Jean</t>
  </si>
  <si>
    <t>MC LONGEVILLE</t>
  </si>
  <si>
    <t>LAMBERT Laurent</t>
  </si>
  <si>
    <t>PERROT Ludovic</t>
  </si>
  <si>
    <t>MASSON Pierre</t>
  </si>
  <si>
    <t>MC GRANGE / VOLOGNE</t>
  </si>
  <si>
    <t>HEZETTE Damien</t>
  </si>
  <si>
    <t>MENIGOZ Jean- Michel</t>
  </si>
  <si>
    <t xml:space="preserve">PIERRAT Mickael </t>
  </si>
  <si>
    <t>DUVAL  David</t>
  </si>
  <si>
    <t xml:space="preserve">ARBOGAST Vincent </t>
  </si>
  <si>
    <t>NEIMER Florent</t>
  </si>
  <si>
    <t>450 2T</t>
  </si>
  <si>
    <t xml:space="preserve">SOLIANI Francis </t>
  </si>
  <si>
    <t>PLUCINSKI Alain</t>
  </si>
  <si>
    <t>DIEBOLD Guillaume</t>
  </si>
  <si>
    <t>VOILLAUME Julien</t>
  </si>
  <si>
    <t xml:space="preserve">REGEL Yannick </t>
  </si>
  <si>
    <t xml:space="preserve">CHARRON Yann </t>
  </si>
  <si>
    <t>MAURER Arnaud</t>
  </si>
  <si>
    <t>MAGINOT Maxime</t>
  </si>
  <si>
    <t>BAZIN Thierry</t>
  </si>
  <si>
    <t>GOUX Alexandre</t>
  </si>
  <si>
    <t>DARLEY Anthony</t>
  </si>
  <si>
    <t>DERLER Julien</t>
  </si>
  <si>
    <t>WEIL François</t>
  </si>
  <si>
    <t>NEU Mickael</t>
  </si>
  <si>
    <t>REINHEIMER Frédéric</t>
  </si>
  <si>
    <t>KRICK- SINICCO Nicolas</t>
  </si>
  <si>
    <t>COSTITCH Pierre-Louis</t>
  </si>
  <si>
    <t>PETITNICOLAS Pierre</t>
  </si>
  <si>
    <t>AUBRY Yoann</t>
  </si>
  <si>
    <t>DIAS Cédric</t>
  </si>
  <si>
    <t>NEU Anthony</t>
  </si>
  <si>
    <t>STEINBRUNN Arnaud</t>
  </si>
  <si>
    <t>FERRY Loic</t>
  </si>
  <si>
    <t>MACLER Ludovic</t>
  </si>
  <si>
    <t>UM BITCHOISE</t>
  </si>
  <si>
    <t>LAMBERT Florian</t>
  </si>
  <si>
    <t>FAUST Gaetan</t>
  </si>
  <si>
    <t>DUHAUT Rénilde</t>
  </si>
  <si>
    <t>MC LUNEVILLE</t>
  </si>
  <si>
    <t>BAUMERT Nathan</t>
  </si>
  <si>
    <t>GARCIA Rrichard</t>
  </si>
  <si>
    <t>CONREAUX Anthony</t>
  </si>
  <si>
    <t>MC CRAMPONS OSENBACH</t>
  </si>
  <si>
    <t>HEYD Loic</t>
  </si>
  <si>
    <t>WEBER Matthieu</t>
  </si>
  <si>
    <t>T.T.T.M.C</t>
  </si>
  <si>
    <t>TASSONE Bryan</t>
  </si>
  <si>
    <t>KELLER Johan</t>
  </si>
  <si>
    <t>DUCHARD Eric</t>
  </si>
  <si>
    <t>KLEINE Bruno</t>
  </si>
  <si>
    <t xml:space="preserve">KEGLER Thomas </t>
  </si>
  <si>
    <t>LAMOUR Jérémy</t>
  </si>
  <si>
    <t xml:space="preserve">OBERLE Jean francois </t>
  </si>
  <si>
    <t>KLEINE Romain</t>
  </si>
  <si>
    <t>OUDIN Pierre</t>
  </si>
  <si>
    <t>MENOUX Loîc</t>
  </si>
  <si>
    <t>FLEURETTE Nicolas</t>
  </si>
  <si>
    <t>SANTINI Guillaume</t>
  </si>
  <si>
    <t>KOENIG Maxime</t>
  </si>
  <si>
    <t>CARVALHO Alexandre</t>
  </si>
  <si>
    <t>BALTENWECK Kevin</t>
  </si>
  <si>
    <t>BOULANGER Léo</t>
  </si>
  <si>
    <t>PERROT Dylan</t>
  </si>
  <si>
    <t xml:space="preserve">MC LA BRESSAUDE </t>
  </si>
  <si>
    <t>BALLERIO Stacy</t>
  </si>
  <si>
    <t>BUNEL Romual</t>
  </si>
  <si>
    <t>BACI Jimmy</t>
  </si>
  <si>
    <t>250  4T</t>
  </si>
  <si>
    <t>STARK Arnaud</t>
  </si>
  <si>
    <t>DEHARBE Charlotte</t>
  </si>
  <si>
    <t>REDONNET Bertrand</t>
  </si>
  <si>
    <t>BALLERIO Sandy</t>
  </si>
  <si>
    <t>HENRY Leo</t>
  </si>
  <si>
    <t>BRUNNER Mathias</t>
  </si>
  <si>
    <t>DONY Alexandre</t>
  </si>
  <si>
    <t>HECHON Alexandre</t>
  </si>
  <si>
    <t>BOOG Laura</t>
  </si>
  <si>
    <t>HUTIN Aurélien</t>
  </si>
  <si>
    <t>CARDOT Yoann</t>
  </si>
  <si>
    <t>SCHWARTZ Théo</t>
  </si>
  <si>
    <t>TONON Sébastien</t>
  </si>
  <si>
    <t>BATISTA Levy</t>
  </si>
  <si>
    <t>GERVAISE Gauthier</t>
  </si>
  <si>
    <t>MAURER Jordan</t>
  </si>
  <si>
    <t>BELISON Paul</t>
  </si>
  <si>
    <t>FRIEDRICH Mickael</t>
  </si>
  <si>
    <t>FONTAINE Benjamin</t>
  </si>
  <si>
    <t>DOHR Laurent</t>
  </si>
  <si>
    <t>BECKER Florent</t>
  </si>
  <si>
    <t>FR FAULX</t>
  </si>
  <si>
    <t>DOVEZE Mathieu</t>
  </si>
  <si>
    <t>NICOLAS Mickael</t>
  </si>
  <si>
    <t>NOWAK Quentin</t>
  </si>
  <si>
    <t>PETITNICOLAS Guillaume</t>
  </si>
  <si>
    <t>BRICLOT Quentin</t>
  </si>
  <si>
    <t>HIOLE Jérémy</t>
  </si>
  <si>
    <t>JOST Bryan</t>
  </si>
  <si>
    <t>DEVIGNES David</t>
  </si>
  <si>
    <t>ROBERT Alexis</t>
  </si>
  <si>
    <t>REINBOLT Jeremy</t>
  </si>
  <si>
    <t>GARNEAUX Remy</t>
  </si>
  <si>
    <t>POMMIER Lucas</t>
  </si>
  <si>
    <t>HENRY Patrick</t>
  </si>
  <si>
    <t>GERVAISE Hugo</t>
  </si>
  <si>
    <t>MAZEL MC</t>
  </si>
  <si>
    <t>BISERNI Geatan</t>
  </si>
  <si>
    <t>CHAMPIONNAT de France</t>
  </si>
  <si>
    <t>BORHOVEN Thomas</t>
  </si>
  <si>
    <t>PIDKOWICZ Loïc</t>
  </si>
  <si>
    <t>BATTAVOINE Emilien</t>
  </si>
  <si>
    <t>DEBRAS Aurélien</t>
  </si>
  <si>
    <t>MOURONVAL Mathias</t>
  </si>
  <si>
    <t>BATTAVOINE Thomas</t>
  </si>
  <si>
    <t>MC SR Mihiel</t>
  </si>
  <si>
    <t>WILLAUME Aurélien</t>
  </si>
  <si>
    <t>TM</t>
  </si>
  <si>
    <t>PFEIFFER Ivan</t>
  </si>
  <si>
    <t>Honda</t>
  </si>
  <si>
    <t>BENZERAM Driss</t>
  </si>
  <si>
    <t>MAIER Erwan</t>
  </si>
  <si>
    <t>MONCHOT Alexis</t>
  </si>
  <si>
    <t>CORDIER Mathis</t>
  </si>
  <si>
    <t>GUEBEL Théo</t>
  </si>
  <si>
    <t>GUEBEL Hugo</t>
  </si>
  <si>
    <t>ARCANI Enzo</t>
  </si>
  <si>
    <t>MC CRAMPON</t>
  </si>
  <si>
    <t>KRAEMER Grégory</t>
  </si>
  <si>
    <t>REMY Lucas</t>
  </si>
  <si>
    <t>MC St Dié</t>
  </si>
  <si>
    <t>BORGIOLO Thomas</t>
  </si>
  <si>
    <t>MC Mothern</t>
  </si>
  <si>
    <t>KOPP Antoine</t>
  </si>
  <si>
    <t>MC Centre Alsace</t>
  </si>
  <si>
    <t>EMMELIN Antoine</t>
  </si>
  <si>
    <t>LYD</t>
  </si>
  <si>
    <t>BLASER Alexis</t>
  </si>
  <si>
    <t>MC Vieil Armand</t>
  </si>
  <si>
    <t>MAURER Damien</t>
  </si>
  <si>
    <t>BABEL Romain</t>
  </si>
  <si>
    <t>CMAJANSKI Yann</t>
  </si>
  <si>
    <t>SCHEURER Yannick</t>
  </si>
  <si>
    <t>FREY Gaetan</t>
  </si>
  <si>
    <t>SCHWEYEN 16/10/11</t>
  </si>
  <si>
    <t>SCHEWEYEN 16/10/11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</si>
</sst>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4"/>
      <name val="Comic Sans MS"/>
      <family val="4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15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8"/>
      <name val="Arial"/>
      <family val="2"/>
    </font>
    <font>
      <b/>
      <sz val="12"/>
      <name val="Comic Sans MS"/>
      <family val="4"/>
    </font>
    <font>
      <sz val="15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48"/>
      <name val="Arial"/>
      <family val="2"/>
    </font>
    <font>
      <b/>
      <sz val="36"/>
      <name val="Times New Roman"/>
      <family val="1"/>
    </font>
    <font>
      <b/>
      <sz val="12"/>
      <name val="Arial"/>
      <family val="2"/>
    </font>
    <font>
      <b/>
      <sz val="16"/>
      <color indexed="10"/>
      <name val="Comic Sans MS"/>
      <family val="4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i/>
      <sz val="16"/>
      <name val="Arial"/>
      <family val="2"/>
    </font>
    <font>
      <b/>
      <sz val="24"/>
      <name val="Arial"/>
      <family val="2"/>
    </font>
    <font>
      <b/>
      <sz val="18"/>
      <color indexed="62"/>
      <name val="Cambria"/>
      <family val="2"/>
    </font>
    <font>
      <b/>
      <sz val="20"/>
      <color indexed="17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24"/>
      <color indexed="17"/>
      <name val="Arial"/>
      <family val="2"/>
    </font>
    <font>
      <b/>
      <sz val="24"/>
      <color indexed="8"/>
      <name val="Arial"/>
      <family val="2"/>
    </font>
    <font>
      <b/>
      <sz val="24"/>
      <color indexed="1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20"/>
      <color rgb="FF008000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sz val="16"/>
      <color rgb="FFFF0000"/>
      <name val="Arial"/>
      <family val="2"/>
    </font>
    <font>
      <b/>
      <sz val="24"/>
      <color rgb="FF008000"/>
      <name val="Arial"/>
      <family val="2"/>
    </font>
    <font>
      <b/>
      <sz val="24"/>
      <color theme="1"/>
      <name val="Arial"/>
      <family val="2"/>
    </font>
    <font>
      <b/>
      <sz val="24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medium"/>
      <top style="thin">
        <color indexed="8"/>
      </top>
      <bottom/>
    </border>
    <border>
      <left style="thin"/>
      <right>
        <color indexed="63"/>
      </right>
      <top/>
      <bottom/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1" fillId="0" borderId="0">
      <alignment/>
      <protection/>
    </xf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555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22" borderId="10" xfId="0" applyFont="1" applyFill="1" applyBorder="1" applyAlignment="1">
      <alignment horizontal="center" vertical="center"/>
    </xf>
    <xf numFmtId="0" fontId="23" fillId="22" borderId="11" xfId="0" applyFont="1" applyFill="1" applyBorder="1" applyAlignment="1">
      <alignment horizontal="center" vertical="center"/>
    </xf>
    <xf numFmtId="0" fontId="23" fillId="22" borderId="12" xfId="0" applyFont="1" applyFill="1" applyBorder="1" applyAlignment="1">
      <alignment horizontal="center" vertical="center"/>
    </xf>
    <xf numFmtId="0" fontId="23" fillId="22" borderId="13" xfId="0" applyFont="1" applyFill="1" applyBorder="1" applyAlignment="1">
      <alignment horizontal="center" vertical="center"/>
    </xf>
    <xf numFmtId="0" fontId="23" fillId="22" borderId="14" xfId="0" applyFont="1" applyFill="1" applyBorder="1" applyAlignment="1">
      <alignment horizontal="center" vertical="center"/>
    </xf>
    <xf numFmtId="0" fontId="23" fillId="22" borderId="11" xfId="0" applyFont="1" applyFill="1" applyBorder="1" applyAlignment="1">
      <alignment vertical="center" wrapText="1"/>
    </xf>
    <xf numFmtId="0" fontId="27" fillId="22" borderId="15" xfId="0" applyFont="1" applyFill="1" applyBorder="1" applyAlignment="1">
      <alignment horizontal="center"/>
    </xf>
    <xf numFmtId="0" fontId="29" fillId="20" borderId="16" xfId="0" applyFont="1" applyFill="1" applyBorder="1" applyAlignment="1">
      <alignment horizontal="center"/>
    </xf>
    <xf numFmtId="0" fontId="27" fillId="22" borderId="16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 horizontal="center"/>
    </xf>
    <xf numFmtId="0" fontId="34" fillId="0" borderId="0" xfId="0" applyFont="1" applyAlignment="1">
      <alignment/>
    </xf>
    <xf numFmtId="0" fontId="27" fillId="24" borderId="17" xfId="0" applyFont="1" applyFill="1" applyBorder="1" applyAlignment="1">
      <alignment horizontal="center"/>
    </xf>
    <xf numFmtId="0" fontId="27" fillId="25" borderId="17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7" fillId="25" borderId="18" xfId="0" applyFont="1" applyFill="1" applyBorder="1" applyAlignment="1">
      <alignment horizontal="center"/>
    </xf>
    <xf numFmtId="0" fontId="27" fillId="26" borderId="18" xfId="0" applyFont="1" applyFill="1" applyBorder="1" applyAlignment="1">
      <alignment horizontal="center"/>
    </xf>
    <xf numFmtId="0" fontId="28" fillId="24" borderId="17" xfId="0" applyFont="1" applyFill="1" applyBorder="1" applyAlignment="1">
      <alignment horizontal="center"/>
    </xf>
    <xf numFmtId="0" fontId="28" fillId="24" borderId="18" xfId="0" applyFont="1" applyFill="1" applyBorder="1" applyAlignment="1">
      <alignment horizontal="center"/>
    </xf>
    <xf numFmtId="0" fontId="28" fillId="26" borderId="18" xfId="0" applyFont="1" applyFill="1" applyBorder="1" applyAlignment="1">
      <alignment horizontal="center"/>
    </xf>
    <xf numFmtId="0" fontId="28" fillId="27" borderId="18" xfId="0" applyFont="1" applyFill="1" applyBorder="1" applyAlignment="1">
      <alignment horizontal="center"/>
    </xf>
    <xf numFmtId="0" fontId="28" fillId="25" borderId="17" xfId="0" applyFont="1" applyFill="1" applyBorder="1" applyAlignment="1">
      <alignment horizontal="center"/>
    </xf>
    <xf numFmtId="0" fontId="28" fillId="25" borderId="18" xfId="0" applyFont="1" applyFill="1" applyBorder="1" applyAlignment="1">
      <alignment horizontal="center"/>
    </xf>
    <xf numFmtId="0" fontId="27" fillId="27" borderId="19" xfId="0" applyFont="1" applyFill="1" applyBorder="1" applyAlignment="1">
      <alignment horizontal="center"/>
    </xf>
    <xf numFmtId="0" fontId="27" fillId="27" borderId="20" xfId="0" applyFont="1" applyFill="1" applyBorder="1" applyAlignment="1">
      <alignment horizontal="center"/>
    </xf>
    <xf numFmtId="0" fontId="27" fillId="27" borderId="18" xfId="0" applyFont="1" applyFill="1" applyBorder="1" applyAlignment="1">
      <alignment horizontal="center"/>
    </xf>
    <xf numFmtId="0" fontId="27" fillId="27" borderId="17" xfId="0" applyFont="1" applyFill="1" applyBorder="1" applyAlignment="1">
      <alignment horizontal="center"/>
    </xf>
    <xf numFmtId="0" fontId="23" fillId="22" borderId="21" xfId="0" applyFont="1" applyFill="1" applyBorder="1" applyAlignment="1">
      <alignment horizontal="center" vertical="center"/>
    </xf>
    <xf numFmtId="0" fontId="23" fillId="22" borderId="22" xfId="0" applyFont="1" applyFill="1" applyBorder="1" applyAlignment="1">
      <alignment horizontal="center" vertical="center"/>
    </xf>
    <xf numFmtId="0" fontId="23" fillId="22" borderId="23" xfId="0" applyFont="1" applyFill="1" applyBorder="1" applyAlignment="1">
      <alignment horizontal="center" vertical="center"/>
    </xf>
    <xf numFmtId="0" fontId="25" fillId="28" borderId="24" xfId="0" applyFont="1" applyFill="1" applyBorder="1" applyAlignment="1">
      <alignment horizontal="center"/>
    </xf>
    <xf numFmtId="0" fontId="25" fillId="28" borderId="25" xfId="0" applyFont="1" applyFill="1" applyBorder="1" applyAlignment="1">
      <alignment horizontal="center"/>
    </xf>
    <xf numFmtId="0" fontId="25" fillId="28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0" fillId="25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22" fillId="29" borderId="0" xfId="0" applyFont="1" applyFill="1" applyBorder="1" applyAlignment="1">
      <alignment vertical="center"/>
    </xf>
    <xf numFmtId="0" fontId="35" fillId="29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30" borderId="28" xfId="0" applyFont="1" applyFill="1" applyBorder="1" applyAlignment="1">
      <alignment vertical="center"/>
    </xf>
    <xf numFmtId="0" fontId="22" fillId="30" borderId="0" xfId="0" applyFont="1" applyFill="1" applyBorder="1" applyAlignment="1">
      <alignment vertical="center"/>
    </xf>
    <xf numFmtId="0" fontId="22" fillId="30" borderId="29" xfId="0" applyFont="1" applyFill="1" applyBorder="1" applyAlignment="1">
      <alignment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31" borderId="32" xfId="0" applyFont="1" applyFill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24" fillId="31" borderId="35" xfId="0" applyFont="1" applyFill="1" applyBorder="1" applyAlignment="1">
      <alignment horizontal="center" vertical="center"/>
    </xf>
    <xf numFmtId="0" fontId="29" fillId="31" borderId="36" xfId="0" applyNumberFormat="1" applyFont="1" applyFill="1" applyBorder="1" applyAlignment="1">
      <alignment horizontal="center" vertical="center"/>
    </xf>
    <xf numFmtId="0" fontId="30" fillId="31" borderId="3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31" borderId="40" xfId="0" applyFont="1" applyFill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27" fillId="31" borderId="35" xfId="0" applyNumberFormat="1" applyFont="1" applyFill="1" applyBorder="1" applyAlignment="1">
      <alignment horizontal="center" vertical="center"/>
    </xf>
    <xf numFmtId="0" fontId="27" fillId="31" borderId="42" xfId="0" applyNumberFormat="1" applyFont="1" applyFill="1" applyBorder="1" applyAlignment="1">
      <alignment horizontal="center" vertical="center"/>
    </xf>
    <xf numFmtId="0" fontId="27" fillId="31" borderId="43" xfId="0" applyNumberFormat="1" applyFont="1" applyFill="1" applyBorder="1" applyAlignment="1">
      <alignment horizontal="center" vertical="center"/>
    </xf>
    <xf numFmtId="0" fontId="27" fillId="24" borderId="44" xfId="0" applyNumberFormat="1" applyFont="1" applyFill="1" applyBorder="1" applyAlignment="1">
      <alignment horizontal="center" vertical="center"/>
    </xf>
    <xf numFmtId="0" fontId="27" fillId="24" borderId="45" xfId="0" applyNumberFormat="1" applyFont="1" applyFill="1" applyBorder="1" applyAlignment="1">
      <alignment horizontal="center" vertical="center"/>
    </xf>
    <xf numFmtId="0" fontId="27" fillId="24" borderId="46" xfId="0" applyNumberFormat="1" applyFont="1" applyFill="1" applyBorder="1" applyAlignment="1">
      <alignment horizontal="center" vertical="center"/>
    </xf>
    <xf numFmtId="0" fontId="27" fillId="24" borderId="47" xfId="0" applyNumberFormat="1" applyFont="1" applyFill="1" applyBorder="1" applyAlignment="1">
      <alignment horizontal="center" vertical="center"/>
    </xf>
    <xf numFmtId="0" fontId="27" fillId="31" borderId="48" xfId="0" applyNumberFormat="1" applyFont="1" applyFill="1" applyBorder="1" applyAlignment="1">
      <alignment horizontal="center" vertical="center"/>
    </xf>
    <xf numFmtId="0" fontId="27" fillId="31" borderId="49" xfId="0" applyNumberFormat="1" applyFont="1" applyFill="1" applyBorder="1" applyAlignment="1">
      <alignment horizontal="center" vertical="center"/>
    </xf>
    <xf numFmtId="0" fontId="27" fillId="24" borderId="50" xfId="0" applyNumberFormat="1" applyFont="1" applyFill="1" applyBorder="1" applyAlignment="1">
      <alignment horizontal="center" vertical="center"/>
    </xf>
    <xf numFmtId="0" fontId="27" fillId="24" borderId="51" xfId="0" applyNumberFormat="1" applyFont="1" applyFill="1" applyBorder="1" applyAlignment="1">
      <alignment horizontal="center" vertical="center"/>
    </xf>
    <xf numFmtId="0" fontId="27" fillId="24" borderId="52" xfId="0" applyNumberFormat="1" applyFont="1" applyFill="1" applyBorder="1" applyAlignment="1">
      <alignment horizontal="center" vertical="center"/>
    </xf>
    <xf numFmtId="0" fontId="27" fillId="24" borderId="53" xfId="0" applyNumberFormat="1" applyFont="1" applyFill="1" applyBorder="1" applyAlignment="1">
      <alignment horizontal="center" vertical="center"/>
    </xf>
    <xf numFmtId="0" fontId="27" fillId="24" borderId="54" xfId="0" applyNumberFormat="1" applyFont="1" applyFill="1" applyBorder="1" applyAlignment="1">
      <alignment horizontal="center" vertical="center"/>
    </xf>
    <xf numFmtId="0" fontId="27" fillId="24" borderId="55" xfId="0" applyNumberFormat="1" applyFont="1" applyFill="1" applyBorder="1" applyAlignment="1">
      <alignment horizontal="center" vertical="center"/>
    </xf>
    <xf numFmtId="0" fontId="27" fillId="31" borderId="36" xfId="0" applyNumberFormat="1" applyFont="1" applyFill="1" applyBorder="1" applyAlignment="1">
      <alignment horizontal="center" vertical="center"/>
    </xf>
    <xf numFmtId="0" fontId="27" fillId="31" borderId="56" xfId="0" applyNumberFormat="1" applyFont="1" applyFill="1" applyBorder="1" applyAlignment="1">
      <alignment horizontal="center" vertical="center"/>
    </xf>
    <xf numFmtId="0" fontId="24" fillId="24" borderId="54" xfId="0" applyNumberFormat="1" applyFont="1" applyFill="1" applyBorder="1" applyAlignment="1">
      <alignment horizontal="center" vertical="center"/>
    </xf>
    <xf numFmtId="0" fontId="27" fillId="24" borderId="57" xfId="0" applyNumberFormat="1" applyFont="1" applyFill="1" applyBorder="1" applyAlignment="1">
      <alignment horizontal="center" vertical="center"/>
    </xf>
    <xf numFmtId="0" fontId="27" fillId="24" borderId="58" xfId="0" applyNumberFormat="1" applyFont="1" applyFill="1" applyBorder="1" applyAlignment="1">
      <alignment horizontal="center" vertical="center"/>
    </xf>
    <xf numFmtId="0" fontId="27" fillId="31" borderId="59" xfId="0" applyNumberFormat="1" applyFont="1" applyFill="1" applyBorder="1" applyAlignment="1">
      <alignment horizontal="center" vertical="center"/>
    </xf>
    <xf numFmtId="0" fontId="27" fillId="24" borderId="60" xfId="0" applyNumberFormat="1" applyFont="1" applyFill="1" applyBorder="1" applyAlignment="1">
      <alignment horizontal="center" vertical="center"/>
    </xf>
    <xf numFmtId="0" fontId="27" fillId="31" borderId="61" xfId="0" applyNumberFormat="1" applyFont="1" applyFill="1" applyBorder="1" applyAlignment="1">
      <alignment horizontal="center" vertical="center"/>
    </xf>
    <xf numFmtId="0" fontId="27" fillId="31" borderId="62" xfId="0" applyNumberFormat="1" applyFont="1" applyFill="1" applyBorder="1" applyAlignment="1">
      <alignment horizontal="center" vertical="center"/>
    </xf>
    <xf numFmtId="0" fontId="27" fillId="24" borderId="63" xfId="0" applyNumberFormat="1" applyFont="1" applyFill="1" applyBorder="1" applyAlignment="1">
      <alignment horizontal="center" vertical="center"/>
    </xf>
    <xf numFmtId="0" fontId="27" fillId="24" borderId="64" xfId="0" applyNumberFormat="1" applyFont="1" applyFill="1" applyBorder="1" applyAlignment="1">
      <alignment horizontal="center" vertical="center"/>
    </xf>
    <xf numFmtId="0" fontId="27" fillId="24" borderId="65" xfId="0" applyNumberFormat="1" applyFont="1" applyFill="1" applyBorder="1" applyAlignment="1">
      <alignment horizontal="center" vertical="center"/>
    </xf>
    <xf numFmtId="0" fontId="27" fillId="24" borderId="66" xfId="0" applyNumberFormat="1" applyFont="1" applyFill="1" applyBorder="1" applyAlignment="1">
      <alignment horizontal="center" vertical="center"/>
    </xf>
    <xf numFmtId="0" fontId="27" fillId="24" borderId="67" xfId="0" applyNumberFormat="1" applyFont="1" applyFill="1" applyBorder="1" applyAlignment="1">
      <alignment horizontal="center" vertical="center"/>
    </xf>
    <xf numFmtId="0" fontId="27" fillId="24" borderId="68" xfId="0" applyNumberFormat="1" applyFont="1" applyFill="1" applyBorder="1" applyAlignment="1">
      <alignment horizontal="center" vertical="center"/>
    </xf>
    <xf numFmtId="0" fontId="27" fillId="24" borderId="69" xfId="0" applyNumberFormat="1" applyFont="1" applyFill="1" applyBorder="1" applyAlignment="1">
      <alignment horizontal="center" vertical="center"/>
    </xf>
    <xf numFmtId="0" fontId="27" fillId="24" borderId="70" xfId="0" applyNumberFormat="1" applyFont="1" applyFill="1" applyBorder="1" applyAlignment="1">
      <alignment horizontal="center" vertical="center"/>
    </xf>
    <xf numFmtId="0" fontId="22" fillId="32" borderId="28" xfId="0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22" fillId="32" borderId="29" xfId="0" applyFont="1" applyFill="1" applyBorder="1" applyAlignment="1">
      <alignment vertical="center"/>
    </xf>
    <xf numFmtId="0" fontId="22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vertical="center"/>
    </xf>
    <xf numFmtId="0" fontId="22" fillId="33" borderId="28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0" fontId="22" fillId="33" borderId="29" xfId="0" applyFont="1" applyFill="1" applyBorder="1" applyAlignment="1">
      <alignment vertical="center"/>
    </xf>
    <xf numFmtId="0" fontId="39" fillId="34" borderId="42" xfId="52" applyNumberFormat="1" applyFont="1" applyFill="1" applyBorder="1" applyAlignment="1">
      <alignment horizontal="center"/>
      <protection/>
    </xf>
    <xf numFmtId="0" fontId="39" fillId="34" borderId="42" xfId="0" applyNumberFormat="1" applyFont="1" applyFill="1" applyBorder="1" applyAlignment="1">
      <alignment horizontal="center"/>
    </xf>
    <xf numFmtId="0" fontId="39" fillId="24" borderId="42" xfId="0" applyFont="1" applyFill="1" applyBorder="1" applyAlignment="1">
      <alignment horizontal="center" vertical="center"/>
    </xf>
    <xf numFmtId="0" fontId="38" fillId="34" borderId="71" xfId="0" applyFont="1" applyFill="1" applyBorder="1" applyAlignment="1">
      <alignment horizontal="center"/>
    </xf>
    <xf numFmtId="0" fontId="38" fillId="34" borderId="56" xfId="0" applyFont="1" applyFill="1" applyBorder="1" applyAlignment="1">
      <alignment horizontal="center"/>
    </xf>
    <xf numFmtId="0" fontId="38" fillId="34" borderId="35" xfId="0" applyFont="1" applyFill="1" applyBorder="1" applyAlignment="1">
      <alignment horizontal="center"/>
    </xf>
    <xf numFmtId="0" fontId="38" fillId="34" borderId="42" xfId="0" applyFont="1" applyFill="1" applyBorder="1" applyAlignment="1">
      <alignment horizontal="center"/>
    </xf>
    <xf numFmtId="0" fontId="38" fillId="34" borderId="72" xfId="0" applyFont="1" applyFill="1" applyBorder="1" applyAlignment="1">
      <alignment horizontal="center"/>
    </xf>
    <xf numFmtId="0" fontId="22" fillId="35" borderId="28" xfId="0" applyFont="1" applyFill="1" applyBorder="1" applyAlignment="1">
      <alignment vertical="center"/>
    </xf>
    <xf numFmtId="0" fontId="22" fillId="35" borderId="0" xfId="0" applyFont="1" applyFill="1" applyBorder="1" applyAlignment="1">
      <alignment vertical="center"/>
    </xf>
    <xf numFmtId="0" fontId="22" fillId="35" borderId="29" xfId="0" applyFont="1" applyFill="1" applyBorder="1" applyAlignment="1">
      <alignment vertical="center"/>
    </xf>
    <xf numFmtId="0" fontId="41" fillId="0" borderId="73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24" fillId="27" borderId="76" xfId="0" applyFont="1" applyFill="1" applyBorder="1" applyAlignment="1">
      <alignment horizontal="center" vertical="center"/>
    </xf>
    <xf numFmtId="0" fontId="24" fillId="27" borderId="11" xfId="0" applyFont="1" applyFill="1" applyBorder="1" applyAlignment="1">
      <alignment horizontal="center" vertical="center"/>
    </xf>
    <xf numFmtId="0" fontId="24" fillId="27" borderId="77" xfId="0" applyFont="1" applyFill="1" applyBorder="1" applyAlignment="1">
      <alignment horizontal="center" vertical="center" shrinkToFit="1"/>
    </xf>
    <xf numFmtId="0" fontId="22" fillId="36" borderId="28" xfId="0" applyFont="1" applyFill="1" applyBorder="1" applyAlignment="1">
      <alignment vertical="center"/>
    </xf>
    <xf numFmtId="0" fontId="22" fillId="36" borderId="0" xfId="0" applyFont="1" applyFill="1" applyBorder="1" applyAlignment="1">
      <alignment vertical="center"/>
    </xf>
    <xf numFmtId="0" fontId="22" fillId="36" borderId="29" xfId="0" applyFont="1" applyFill="1" applyBorder="1" applyAlignment="1">
      <alignment vertical="center"/>
    </xf>
    <xf numFmtId="0" fontId="22" fillId="37" borderId="28" xfId="0" applyFont="1" applyFill="1" applyBorder="1" applyAlignment="1">
      <alignment vertical="center"/>
    </xf>
    <xf numFmtId="0" fontId="22" fillId="37" borderId="0" xfId="0" applyFont="1" applyFill="1" applyBorder="1" applyAlignment="1">
      <alignment vertical="center"/>
    </xf>
    <xf numFmtId="0" fontId="22" fillId="37" borderId="29" xfId="0" applyFont="1" applyFill="1" applyBorder="1" applyAlignment="1">
      <alignment vertical="center"/>
    </xf>
    <xf numFmtId="0" fontId="30" fillId="0" borderId="78" xfId="0" applyFont="1" applyBorder="1" applyAlignment="1">
      <alignment horizontal="center" vertical="center"/>
    </xf>
    <xf numFmtId="0" fontId="27" fillId="31" borderId="72" xfId="0" applyNumberFormat="1" applyFont="1" applyFill="1" applyBorder="1" applyAlignment="1">
      <alignment horizontal="center" vertical="center"/>
    </xf>
    <xf numFmtId="0" fontId="27" fillId="24" borderId="79" xfId="0" applyNumberFormat="1" applyFont="1" applyFill="1" applyBorder="1" applyAlignment="1">
      <alignment horizontal="center" vertical="center"/>
    </xf>
    <xf numFmtId="0" fontId="27" fillId="31" borderId="80" xfId="0" applyNumberFormat="1" applyFont="1" applyFill="1" applyBorder="1" applyAlignment="1">
      <alignment horizontal="center" vertical="center"/>
    </xf>
    <xf numFmtId="0" fontId="27" fillId="31" borderId="71" xfId="0" applyNumberFormat="1" applyFont="1" applyFill="1" applyBorder="1" applyAlignment="1">
      <alignment horizontal="center" vertical="center"/>
    </xf>
    <xf numFmtId="0" fontId="29" fillId="31" borderId="80" xfId="0" applyNumberFormat="1" applyFont="1" applyFill="1" applyBorder="1" applyAlignment="1">
      <alignment horizontal="center" vertical="center"/>
    </xf>
    <xf numFmtId="0" fontId="30" fillId="0" borderId="81" xfId="0" applyFont="1" applyBorder="1" applyAlignment="1">
      <alignment horizontal="center" vertical="center"/>
    </xf>
    <xf numFmtId="0" fontId="30" fillId="0" borderId="74" xfId="0" applyFont="1" applyBorder="1" applyAlignment="1">
      <alignment horizontal="center" vertical="center"/>
    </xf>
    <xf numFmtId="0" fontId="30" fillId="31" borderId="82" xfId="0" applyFont="1" applyFill="1" applyBorder="1" applyAlignment="1">
      <alignment horizontal="center" vertical="center"/>
    </xf>
    <xf numFmtId="0" fontId="30" fillId="0" borderId="73" xfId="0" applyFont="1" applyBorder="1" applyAlignment="1">
      <alignment horizontal="center" vertical="center"/>
    </xf>
    <xf numFmtId="0" fontId="24" fillId="31" borderId="40" xfId="0" applyFont="1" applyFill="1" applyBorder="1" applyAlignment="1">
      <alignment horizontal="center" vertical="center"/>
    </xf>
    <xf numFmtId="0" fontId="39" fillId="27" borderId="83" xfId="44" applyFont="1" applyFill="1" applyBorder="1" applyAlignment="1">
      <alignment horizontal="center" vertical="center"/>
      <protection/>
    </xf>
    <xf numFmtId="49" fontId="39" fillId="27" borderId="83" xfId="44" applyNumberFormat="1" applyFont="1" applyFill="1" applyBorder="1" applyAlignment="1">
      <alignment horizontal="center" vertical="center"/>
      <protection/>
    </xf>
    <xf numFmtId="0" fontId="0" fillId="26" borderId="0" xfId="0" applyFill="1" applyBorder="1" applyAlignment="1">
      <alignment/>
    </xf>
    <xf numFmtId="0" fontId="19" fillId="38" borderId="0" xfId="0" applyFont="1" applyFill="1" applyBorder="1" applyAlignment="1">
      <alignment/>
    </xf>
    <xf numFmtId="0" fontId="39" fillId="27" borderId="53" xfId="44" applyFont="1" applyFill="1" applyBorder="1" applyAlignment="1">
      <alignment horizontal="center" vertical="center"/>
      <protection/>
    </xf>
    <xf numFmtId="0" fontId="39" fillId="27" borderId="42" xfId="44" applyFont="1" applyFill="1" applyBorder="1" applyAlignment="1">
      <alignment horizontal="center" vertical="center"/>
      <protection/>
    </xf>
    <xf numFmtId="49" fontId="39" fillId="27" borderId="42" xfId="44" applyNumberFormat="1" applyFont="1" applyFill="1" applyBorder="1" applyAlignment="1">
      <alignment horizontal="center" vertical="center"/>
      <protection/>
    </xf>
    <xf numFmtId="0" fontId="26" fillId="0" borderId="84" xfId="0" applyFont="1" applyFill="1" applyBorder="1" applyAlignment="1">
      <alignment horizontal="center"/>
    </xf>
    <xf numFmtId="0" fontId="26" fillId="0" borderId="43" xfId="0" applyFont="1" applyFill="1" applyBorder="1" applyAlignment="1">
      <alignment horizontal="center"/>
    </xf>
    <xf numFmtId="0" fontId="24" fillId="27" borderId="14" xfId="0" applyFont="1" applyFill="1" applyBorder="1" applyAlignment="1">
      <alignment horizontal="center" vertical="center"/>
    </xf>
    <xf numFmtId="0" fontId="24" fillId="27" borderId="40" xfId="0" applyFont="1" applyFill="1" applyBorder="1" applyAlignment="1">
      <alignment horizontal="center" vertical="center" shrinkToFit="1"/>
    </xf>
    <xf numFmtId="0" fontId="39" fillId="24" borderId="83" xfId="53" applyFont="1" applyFill="1" applyBorder="1" applyAlignment="1">
      <alignment horizontal="center" vertical="center"/>
      <protection/>
    </xf>
    <xf numFmtId="0" fontId="39" fillId="24" borderId="83" xfId="44" applyFont="1" applyFill="1" applyBorder="1" applyAlignment="1">
      <alignment horizontal="center" vertical="center"/>
      <protection/>
    </xf>
    <xf numFmtId="0" fontId="52" fillId="24" borderId="83" xfId="0" applyFont="1" applyFill="1" applyBorder="1" applyAlignment="1">
      <alignment horizontal="center"/>
    </xf>
    <xf numFmtId="0" fontId="39" fillId="27" borderId="83" xfId="44" applyNumberFormat="1" applyFont="1" applyFill="1" applyBorder="1" applyAlignment="1">
      <alignment horizontal="center" vertical="center"/>
      <protection/>
    </xf>
    <xf numFmtId="0" fontId="39" fillId="27" borderId="85" xfId="44" applyFont="1" applyFill="1" applyBorder="1" applyAlignment="1">
      <alignment horizontal="center" vertical="center"/>
      <protection/>
    </xf>
    <xf numFmtId="0" fontId="52" fillId="24" borderId="85" xfId="0" applyFont="1" applyFill="1" applyBorder="1" applyAlignment="1">
      <alignment horizontal="center"/>
    </xf>
    <xf numFmtId="0" fontId="39" fillId="27" borderId="86" xfId="44" applyFont="1" applyFill="1" applyBorder="1" applyAlignment="1">
      <alignment horizontal="center" vertical="center"/>
      <protection/>
    </xf>
    <xf numFmtId="0" fontId="52" fillId="24" borderId="86" xfId="0" applyFont="1" applyFill="1" applyBorder="1" applyAlignment="1">
      <alignment horizontal="center"/>
    </xf>
    <xf numFmtId="0" fontId="52" fillId="24" borderId="87" xfId="0" applyFont="1" applyFill="1" applyBorder="1" applyAlignment="1">
      <alignment horizontal="center"/>
    </xf>
    <xf numFmtId="0" fontId="39" fillId="27" borderId="87" xfId="44" applyFont="1" applyFill="1" applyBorder="1" applyAlignment="1">
      <alignment horizontal="center" vertical="center"/>
      <protection/>
    </xf>
    <xf numFmtId="0" fontId="39" fillId="27" borderId="85" xfId="44" applyNumberFormat="1" applyFont="1" applyFill="1" applyBorder="1" applyAlignment="1">
      <alignment horizontal="center" vertical="center"/>
      <protection/>
    </xf>
    <xf numFmtId="0" fontId="39" fillId="24" borderId="83" xfId="0" applyFont="1" applyFill="1" applyBorder="1" applyAlignment="1">
      <alignment horizontal="center" vertical="center"/>
    </xf>
    <xf numFmtId="0" fontId="53" fillId="24" borderId="83" xfId="0" applyFont="1" applyFill="1" applyBorder="1" applyAlignment="1">
      <alignment horizontal="center" vertical="center"/>
    </xf>
    <xf numFmtId="43" fontId="53" fillId="24" borderId="83" xfId="46" applyFont="1" applyFill="1" applyBorder="1" applyAlignment="1">
      <alignment horizontal="center" vertical="center"/>
    </xf>
    <xf numFmtId="0" fontId="53" fillId="27" borderId="83" xfId="44" applyFont="1" applyFill="1" applyBorder="1" applyAlignment="1">
      <alignment horizontal="center" vertical="center"/>
      <protection/>
    </xf>
    <xf numFmtId="0" fontId="52" fillId="24" borderId="83" xfId="0" applyFont="1" applyFill="1" applyBorder="1" applyAlignment="1">
      <alignment horizontal="center" vertical="center"/>
    </xf>
    <xf numFmtId="0" fontId="52" fillId="24" borderId="85" xfId="0" applyFont="1" applyFill="1" applyBorder="1" applyAlignment="1">
      <alignment horizontal="center" vertical="center"/>
    </xf>
    <xf numFmtId="0" fontId="52" fillId="24" borderId="53" xfId="0" applyFont="1" applyFill="1" applyBorder="1" applyAlignment="1">
      <alignment horizontal="center" vertical="center"/>
    </xf>
    <xf numFmtId="0" fontId="39" fillId="24" borderId="53" xfId="0" applyFont="1" applyFill="1" applyBorder="1" applyAlignment="1">
      <alignment horizontal="center" vertical="center"/>
    </xf>
    <xf numFmtId="0" fontId="53" fillId="24" borderId="53" xfId="0" applyFont="1" applyFill="1" applyBorder="1" applyAlignment="1">
      <alignment horizontal="center" vertical="center"/>
    </xf>
    <xf numFmtId="43" fontId="53" fillId="24" borderId="53" xfId="46" applyFont="1" applyFill="1" applyBorder="1" applyAlignment="1">
      <alignment horizontal="center" vertical="center"/>
    </xf>
    <xf numFmtId="0" fontId="53" fillId="27" borderId="53" xfId="44" applyFont="1" applyFill="1" applyBorder="1" applyAlignment="1">
      <alignment horizontal="center" vertical="center"/>
      <protection/>
    </xf>
    <xf numFmtId="49" fontId="39" fillId="24" borderId="42" xfId="0" applyNumberFormat="1" applyFont="1" applyFill="1" applyBorder="1" applyAlignment="1">
      <alignment horizontal="center" vertical="center"/>
    </xf>
    <xf numFmtId="49" fontId="53" fillId="24" borderId="42" xfId="0" applyNumberFormat="1" applyFont="1" applyFill="1" applyBorder="1" applyAlignment="1">
      <alignment horizontal="center" vertical="center"/>
    </xf>
    <xf numFmtId="0" fontId="53" fillId="24" borderId="42" xfId="0" applyFont="1" applyFill="1" applyBorder="1" applyAlignment="1">
      <alignment horizontal="center" vertical="center"/>
    </xf>
    <xf numFmtId="43" fontId="53" fillId="24" borderId="42" xfId="46" applyFont="1" applyFill="1" applyBorder="1" applyAlignment="1">
      <alignment horizontal="center" vertical="center"/>
    </xf>
    <xf numFmtId="49" fontId="53" fillId="27" borderId="42" xfId="44" applyNumberFormat="1" applyFont="1" applyFill="1" applyBorder="1" applyAlignment="1">
      <alignment horizontal="center" vertical="center"/>
      <protection/>
    </xf>
    <xf numFmtId="0" fontId="52" fillId="24" borderId="42" xfId="0" applyFont="1" applyFill="1" applyBorder="1" applyAlignment="1">
      <alignment horizontal="center" vertical="center"/>
    </xf>
    <xf numFmtId="0" fontId="54" fillId="24" borderId="83" xfId="0" applyFont="1" applyFill="1" applyBorder="1" applyAlignment="1">
      <alignment horizontal="center" vertical="center"/>
    </xf>
    <xf numFmtId="0" fontId="54" fillId="24" borderId="53" xfId="0" applyFont="1" applyFill="1" applyBorder="1" applyAlignment="1">
      <alignment horizontal="center" vertical="center"/>
    </xf>
    <xf numFmtId="0" fontId="54" fillId="24" borderId="42" xfId="0" applyFont="1" applyFill="1" applyBorder="1" applyAlignment="1">
      <alignment horizontal="center" vertical="center"/>
    </xf>
    <xf numFmtId="49" fontId="54" fillId="24" borderId="42" xfId="0" applyNumberFormat="1" applyFont="1" applyFill="1" applyBorder="1" applyAlignment="1">
      <alignment horizontal="center" vertical="center"/>
    </xf>
    <xf numFmtId="0" fontId="54" fillId="27" borderId="83" xfId="44" applyFont="1" applyFill="1" applyBorder="1" applyAlignment="1">
      <alignment horizontal="center" vertical="center"/>
      <protection/>
    </xf>
    <xf numFmtId="0" fontId="54" fillId="27" borderId="53" xfId="44" applyFont="1" applyFill="1" applyBorder="1" applyAlignment="1">
      <alignment horizontal="center" vertical="center"/>
      <protection/>
    </xf>
    <xf numFmtId="49" fontId="54" fillId="27" borderId="42" xfId="44" applyNumberFormat="1" applyFont="1" applyFill="1" applyBorder="1" applyAlignment="1">
      <alignment horizontal="center" vertical="center"/>
      <protection/>
    </xf>
    <xf numFmtId="49" fontId="39" fillId="24" borderId="83" xfId="0" applyNumberFormat="1" applyFont="1" applyFill="1" applyBorder="1" applyAlignment="1">
      <alignment horizontal="center" vertical="center"/>
    </xf>
    <xf numFmtId="0" fontId="39" fillId="24" borderId="83" xfId="55" applyFont="1" applyFill="1" applyBorder="1" applyAlignment="1">
      <alignment horizontal="center" vertical="center"/>
      <protection/>
    </xf>
    <xf numFmtId="49" fontId="54" fillId="24" borderId="83" xfId="0" applyNumberFormat="1" applyFont="1" applyFill="1" applyBorder="1" applyAlignment="1">
      <alignment horizontal="center" vertical="center"/>
    </xf>
    <xf numFmtId="0" fontId="54" fillId="39" borderId="83" xfId="0" applyFont="1" applyFill="1" applyBorder="1" applyAlignment="1">
      <alignment horizontal="center" vertical="center"/>
    </xf>
    <xf numFmtId="0" fontId="54" fillId="39" borderId="53" xfId="0" applyFont="1" applyFill="1" applyBorder="1" applyAlignment="1">
      <alignment horizontal="center" vertical="center"/>
    </xf>
    <xf numFmtId="0" fontId="54" fillId="39" borderId="42" xfId="0" applyFont="1" applyFill="1" applyBorder="1" applyAlignment="1">
      <alignment horizontal="center" vertical="center"/>
    </xf>
    <xf numFmtId="0" fontId="39" fillId="40" borderId="85" xfId="44" applyFont="1" applyFill="1" applyBorder="1" applyAlignment="1">
      <alignment horizontal="center" vertical="center"/>
      <protection/>
    </xf>
    <xf numFmtId="0" fontId="39" fillId="40" borderId="83" xfId="44" applyFont="1" applyFill="1" applyBorder="1" applyAlignment="1">
      <alignment horizontal="center" vertical="center"/>
      <protection/>
    </xf>
    <xf numFmtId="0" fontId="39" fillId="24" borderId="83" xfId="51" applyFont="1" applyFill="1" applyBorder="1" applyAlignment="1">
      <alignment horizontal="center" vertical="center"/>
      <protection/>
    </xf>
    <xf numFmtId="0" fontId="39" fillId="24" borderId="85" xfId="44" applyFont="1" applyFill="1" applyBorder="1" applyAlignment="1">
      <alignment horizontal="center" vertical="center"/>
      <protection/>
    </xf>
    <xf numFmtId="0" fontId="40" fillId="27" borderId="83" xfId="44" applyFont="1" applyFill="1" applyBorder="1" applyAlignment="1">
      <alignment horizontal="center" vertical="center"/>
      <protection/>
    </xf>
    <xf numFmtId="0" fontId="39" fillId="27" borderId="88" xfId="44" applyFont="1" applyFill="1" applyBorder="1" applyAlignment="1">
      <alignment horizontal="center" vertical="center"/>
      <protection/>
    </xf>
    <xf numFmtId="0" fontId="39" fillId="27" borderId="89" xfId="44" applyFont="1" applyFill="1" applyBorder="1" applyAlignment="1">
      <alignment horizontal="center" vertical="center"/>
      <protection/>
    </xf>
    <xf numFmtId="0" fontId="39" fillId="40" borderId="88" xfId="44" applyFont="1" applyFill="1" applyBorder="1" applyAlignment="1">
      <alignment horizontal="center" vertical="center"/>
      <protection/>
    </xf>
    <xf numFmtId="0" fontId="39" fillId="40" borderId="89" xfId="44" applyFont="1" applyFill="1" applyBorder="1" applyAlignment="1">
      <alignment horizontal="center" vertical="center"/>
      <protection/>
    </xf>
    <xf numFmtId="0" fontId="39" fillId="27" borderId="54" xfId="44" applyFont="1" applyFill="1" applyBorder="1" applyAlignment="1">
      <alignment horizontal="center" vertical="center"/>
      <protection/>
    </xf>
    <xf numFmtId="0" fontId="39" fillId="27" borderId="55" xfId="44" applyFont="1" applyFill="1" applyBorder="1" applyAlignment="1">
      <alignment horizontal="center" vertical="center"/>
      <protection/>
    </xf>
    <xf numFmtId="0" fontId="52" fillId="24" borderId="88" xfId="0" applyFont="1" applyFill="1" applyBorder="1" applyAlignment="1">
      <alignment horizontal="center" vertical="center"/>
    </xf>
    <xf numFmtId="0" fontId="52" fillId="24" borderId="89" xfId="0" applyFont="1" applyFill="1" applyBorder="1" applyAlignment="1">
      <alignment horizontal="center" vertical="center"/>
    </xf>
    <xf numFmtId="0" fontId="54" fillId="27" borderId="88" xfId="44" applyFont="1" applyFill="1" applyBorder="1" applyAlignment="1">
      <alignment horizontal="center" vertical="center"/>
      <protection/>
    </xf>
    <xf numFmtId="0" fontId="54" fillId="27" borderId="85" xfId="44" applyFont="1" applyFill="1" applyBorder="1" applyAlignment="1">
      <alignment horizontal="center" vertical="center"/>
      <protection/>
    </xf>
    <xf numFmtId="0" fontId="54" fillId="27" borderId="89" xfId="44" applyFont="1" applyFill="1" applyBorder="1" applyAlignment="1">
      <alignment horizontal="center" vertical="center"/>
      <protection/>
    </xf>
    <xf numFmtId="0" fontId="39" fillId="27" borderId="83" xfId="44" applyFont="1" applyFill="1" applyBorder="1" applyAlignment="1">
      <alignment horizontal="center"/>
      <protection/>
    </xf>
    <xf numFmtId="0" fontId="27" fillId="35" borderId="54" xfId="0" applyNumberFormat="1" applyFont="1" applyFill="1" applyBorder="1" applyAlignment="1">
      <alignment horizontal="center" vertical="center"/>
    </xf>
    <xf numFmtId="0" fontId="27" fillId="35" borderId="53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35" borderId="40" xfId="0" applyFill="1" applyBorder="1" applyAlignment="1">
      <alignment/>
    </xf>
    <xf numFmtId="0" fontId="20" fillId="0" borderId="0" xfId="0" applyFont="1" applyAlignment="1">
      <alignment horizontal="center" vertical="center"/>
    </xf>
    <xf numFmtId="0" fontId="27" fillId="31" borderId="42" xfId="0" applyFont="1" applyFill="1" applyBorder="1" applyAlignment="1">
      <alignment horizontal="center"/>
    </xf>
    <xf numFmtId="0" fontId="27" fillId="24" borderId="52" xfId="0" applyFont="1" applyFill="1" applyBorder="1" applyAlignment="1">
      <alignment horizontal="center"/>
    </xf>
    <xf numFmtId="0" fontId="27" fillId="26" borderId="17" xfId="0" applyFont="1" applyFill="1" applyBorder="1" applyAlignment="1">
      <alignment horizontal="center"/>
    </xf>
    <xf numFmtId="0" fontId="55" fillId="25" borderId="18" xfId="0" applyFont="1" applyFill="1" applyBorder="1" applyAlignment="1">
      <alignment horizontal="center"/>
    </xf>
    <xf numFmtId="0" fontId="27" fillId="35" borderId="55" xfId="0" applyNumberFormat="1" applyFont="1" applyFill="1" applyBorder="1" applyAlignment="1">
      <alignment horizontal="center" vertical="center"/>
    </xf>
    <xf numFmtId="0" fontId="27" fillId="24" borderId="36" xfId="0" applyNumberFormat="1" applyFont="1" applyFill="1" applyBorder="1" applyAlignment="1">
      <alignment horizontal="center" vertical="center"/>
    </xf>
    <xf numFmtId="0" fontId="27" fillId="24" borderId="56" xfId="0" applyNumberFormat="1" applyFont="1" applyFill="1" applyBorder="1" applyAlignment="1">
      <alignment horizontal="center" vertical="center"/>
    </xf>
    <xf numFmtId="0" fontId="39" fillId="24" borderId="85" xfId="0" applyFont="1" applyFill="1" applyBorder="1" applyAlignment="1">
      <alignment horizontal="center" vertical="center"/>
    </xf>
    <xf numFmtId="0" fontId="39" fillId="24" borderId="86" xfId="0" applyFont="1" applyFill="1" applyBorder="1" applyAlignment="1">
      <alignment horizontal="center" vertical="center"/>
    </xf>
    <xf numFmtId="0" fontId="27" fillId="24" borderId="90" xfId="0" applyNumberFormat="1" applyFont="1" applyFill="1" applyBorder="1" applyAlignment="1">
      <alignment horizontal="center" vertical="center"/>
    </xf>
    <xf numFmtId="0" fontId="39" fillId="0" borderId="83" xfId="44" applyFont="1" applyFill="1" applyBorder="1" applyAlignment="1">
      <alignment horizontal="center" vertical="center"/>
      <protection/>
    </xf>
    <xf numFmtId="0" fontId="27" fillId="41" borderId="18" xfId="0" applyFont="1" applyFill="1" applyBorder="1" applyAlignment="1">
      <alignment horizontal="center"/>
    </xf>
    <xf numFmtId="0" fontId="27" fillId="42" borderId="18" xfId="0" applyFont="1" applyFill="1" applyBorder="1" applyAlignment="1">
      <alignment horizontal="center"/>
    </xf>
    <xf numFmtId="0" fontId="27" fillId="43" borderId="18" xfId="0" applyFont="1" applyFill="1" applyBorder="1" applyAlignment="1">
      <alignment horizontal="center"/>
    </xf>
    <xf numFmtId="0" fontId="52" fillId="0" borderId="83" xfId="0" applyFont="1" applyFill="1" applyBorder="1" applyAlignment="1">
      <alignment horizontal="center"/>
    </xf>
    <xf numFmtId="0" fontId="27" fillId="42" borderId="54" xfId="0" applyNumberFormat="1" applyFont="1" applyFill="1" applyBorder="1" applyAlignment="1">
      <alignment horizontal="center" vertical="center"/>
    </xf>
    <xf numFmtId="0" fontId="27" fillId="42" borderId="53" xfId="0" applyNumberFormat="1" applyFont="1" applyFill="1" applyBorder="1" applyAlignment="1">
      <alignment horizontal="center" vertical="center"/>
    </xf>
    <xf numFmtId="0" fontId="39" fillId="0" borderId="53" xfId="44" applyFont="1" applyFill="1" applyBorder="1" applyAlignment="1">
      <alignment horizontal="center" vertical="center"/>
      <protection/>
    </xf>
    <xf numFmtId="0" fontId="27" fillId="42" borderId="52" xfId="0" applyNumberFormat="1" applyFont="1" applyFill="1" applyBorder="1" applyAlignment="1">
      <alignment horizontal="center" vertical="center"/>
    </xf>
    <xf numFmtId="0" fontId="27" fillId="42" borderId="55" xfId="0" applyNumberFormat="1" applyFont="1" applyFill="1" applyBorder="1" applyAlignment="1">
      <alignment horizontal="center" vertical="center"/>
    </xf>
    <xf numFmtId="0" fontId="39" fillId="0" borderId="42" xfId="44" applyFont="1" applyFill="1" applyBorder="1" applyAlignment="1">
      <alignment horizontal="center" vertical="center"/>
      <protection/>
    </xf>
    <xf numFmtId="0" fontId="39" fillId="0" borderId="52" xfId="44" applyFont="1" applyFill="1" applyBorder="1" applyAlignment="1">
      <alignment horizontal="center" vertical="center"/>
      <protection/>
    </xf>
    <xf numFmtId="0" fontId="39" fillId="0" borderId="52" xfId="44" applyNumberFormat="1" applyFont="1" applyFill="1" applyBorder="1" applyAlignment="1">
      <alignment horizontal="center" vertical="center"/>
      <protection/>
    </xf>
    <xf numFmtId="0" fontId="39" fillId="0" borderId="56" xfId="44" applyFont="1" applyFill="1" applyBorder="1" applyAlignment="1">
      <alignment horizontal="center" vertical="center"/>
      <protection/>
    </xf>
    <xf numFmtId="0" fontId="27" fillId="35" borderId="56" xfId="0" applyNumberFormat="1" applyFont="1" applyFill="1" applyBorder="1" applyAlignment="1">
      <alignment horizontal="center" vertical="center"/>
    </xf>
    <xf numFmtId="0" fontId="27" fillId="35" borderId="50" xfId="0" applyNumberFormat="1" applyFont="1" applyFill="1" applyBorder="1" applyAlignment="1">
      <alignment horizontal="center" vertical="center"/>
    </xf>
    <xf numFmtId="0" fontId="27" fillId="35" borderId="51" xfId="0" applyNumberFormat="1" applyFont="1" applyFill="1" applyBorder="1" applyAlignment="1">
      <alignment horizontal="center" vertical="center"/>
    </xf>
    <xf numFmtId="0" fontId="27" fillId="35" borderId="70" xfId="0" applyNumberFormat="1" applyFont="1" applyFill="1" applyBorder="1" applyAlignment="1">
      <alignment horizontal="center" vertical="center"/>
    </xf>
    <xf numFmtId="0" fontId="27" fillId="35" borderId="52" xfId="0" applyNumberFormat="1" applyFont="1" applyFill="1" applyBorder="1" applyAlignment="1">
      <alignment horizontal="center" vertical="center"/>
    </xf>
    <xf numFmtId="0" fontId="39" fillId="24" borderId="88" xfId="44" applyFont="1" applyFill="1" applyBorder="1" applyAlignment="1">
      <alignment horizontal="center" vertical="center"/>
      <protection/>
    </xf>
    <xf numFmtId="0" fontId="54" fillId="40" borderId="54" xfId="44" applyFont="1" applyFill="1" applyBorder="1" applyAlignment="1">
      <alignment horizontal="center" vertical="center"/>
      <protection/>
    </xf>
    <xf numFmtId="0" fontId="54" fillId="40" borderId="83" xfId="44" applyFont="1" applyFill="1" applyBorder="1" applyAlignment="1">
      <alignment horizontal="center" vertical="center"/>
      <protection/>
    </xf>
    <xf numFmtId="0" fontId="39" fillId="24" borderId="89" xfId="44" applyFont="1" applyFill="1" applyBorder="1" applyAlignment="1">
      <alignment horizontal="center" vertical="center"/>
      <protection/>
    </xf>
    <xf numFmtId="0" fontId="54" fillId="40" borderId="55" xfId="44" applyFont="1" applyFill="1" applyBorder="1" applyAlignment="1">
      <alignment horizontal="center" vertical="center"/>
      <protection/>
    </xf>
    <xf numFmtId="0" fontId="27" fillId="42" borderId="51" xfId="0" applyNumberFormat="1" applyFont="1" applyFill="1" applyBorder="1" applyAlignment="1">
      <alignment horizontal="center" vertical="center"/>
    </xf>
    <xf numFmtId="0" fontId="27" fillId="24" borderId="54" xfId="0" applyFont="1" applyFill="1" applyBorder="1" applyAlignment="1">
      <alignment horizontal="center"/>
    </xf>
    <xf numFmtId="0" fontId="27" fillId="24" borderId="53" xfId="0" applyFont="1" applyFill="1" applyBorder="1" applyAlignment="1">
      <alignment horizontal="center"/>
    </xf>
    <xf numFmtId="0" fontId="54" fillId="39" borderId="88" xfId="0" applyFont="1" applyFill="1" applyBorder="1" applyAlignment="1">
      <alignment horizontal="center" vertical="center"/>
    </xf>
    <xf numFmtId="0" fontId="54" fillId="39" borderId="85" xfId="0" applyFont="1" applyFill="1" applyBorder="1" applyAlignment="1">
      <alignment horizontal="center" vertical="center"/>
    </xf>
    <xf numFmtId="0" fontId="54" fillId="39" borderId="89" xfId="0" applyFont="1" applyFill="1" applyBorder="1" applyAlignment="1">
      <alignment horizontal="center" vertical="center"/>
    </xf>
    <xf numFmtId="0" fontId="28" fillId="44" borderId="18" xfId="0" applyFont="1" applyFill="1" applyBorder="1" applyAlignment="1">
      <alignment horizontal="center"/>
    </xf>
    <xf numFmtId="0" fontId="28" fillId="26" borderId="17" xfId="0" applyFont="1" applyFill="1" applyBorder="1" applyAlignment="1">
      <alignment horizontal="center"/>
    </xf>
    <xf numFmtId="0" fontId="27" fillId="26" borderId="19" xfId="0" applyFont="1" applyFill="1" applyBorder="1" applyAlignment="1">
      <alignment horizontal="center"/>
    </xf>
    <xf numFmtId="0" fontId="27" fillId="26" borderId="20" xfId="0" applyFont="1" applyFill="1" applyBorder="1" applyAlignment="1">
      <alignment horizontal="center"/>
    </xf>
    <xf numFmtId="0" fontId="52" fillId="0" borderId="85" xfId="0" applyFont="1" applyFill="1" applyBorder="1" applyAlignment="1">
      <alignment horizontal="center"/>
    </xf>
    <xf numFmtId="0" fontId="52" fillId="0" borderId="86" xfId="0" applyFont="1" applyFill="1" applyBorder="1" applyAlignment="1">
      <alignment horizontal="center"/>
    </xf>
    <xf numFmtId="0" fontId="52" fillId="0" borderId="87" xfId="0" applyFont="1" applyFill="1" applyBorder="1" applyAlignment="1">
      <alignment horizontal="center"/>
    </xf>
    <xf numFmtId="0" fontId="39" fillId="27" borderId="52" xfId="44" applyFont="1" applyFill="1" applyBorder="1" applyAlignment="1">
      <alignment horizontal="center" vertical="center"/>
      <protection/>
    </xf>
    <xf numFmtId="49" fontId="39" fillId="0" borderId="83" xfId="44" applyNumberFormat="1" applyFont="1" applyFill="1" applyBorder="1" applyAlignment="1">
      <alignment horizontal="center" vertical="center"/>
      <protection/>
    </xf>
    <xf numFmtId="0" fontId="27" fillId="35" borderId="79" xfId="0" applyNumberFormat="1" applyFont="1" applyFill="1" applyBorder="1" applyAlignment="1">
      <alignment horizontal="center" vertical="center"/>
    </xf>
    <xf numFmtId="0" fontId="39" fillId="40" borderId="54" xfId="44" applyFont="1" applyFill="1" applyBorder="1" applyAlignment="1">
      <alignment horizontal="center" vertical="center"/>
      <protection/>
    </xf>
    <xf numFmtId="0" fontId="39" fillId="40" borderId="55" xfId="44" applyFont="1" applyFill="1" applyBorder="1" applyAlignment="1">
      <alignment horizontal="center" vertical="center"/>
      <protection/>
    </xf>
    <xf numFmtId="0" fontId="40" fillId="27" borderId="85" xfId="44" applyFont="1" applyFill="1" applyBorder="1" applyAlignment="1">
      <alignment horizontal="center" vertical="center"/>
      <protection/>
    </xf>
    <xf numFmtId="0" fontId="52" fillId="24" borderId="35" xfId="0" applyFont="1" applyFill="1" applyBorder="1" applyAlignment="1">
      <alignment horizontal="center" vertical="center"/>
    </xf>
    <xf numFmtId="0" fontId="56" fillId="24" borderId="83" xfId="0" applyFont="1" applyFill="1" applyBorder="1" applyAlignment="1">
      <alignment horizontal="center" vertical="center"/>
    </xf>
    <xf numFmtId="0" fontId="42" fillId="24" borderId="83" xfId="0" applyFont="1" applyFill="1" applyBorder="1" applyAlignment="1">
      <alignment horizontal="center" vertical="center"/>
    </xf>
    <xf numFmtId="0" fontId="57" fillId="24" borderId="83" xfId="0" applyFont="1" applyFill="1" applyBorder="1" applyAlignment="1">
      <alignment horizontal="center" vertical="center"/>
    </xf>
    <xf numFmtId="0" fontId="58" fillId="39" borderId="83" xfId="0" applyFont="1" applyFill="1" applyBorder="1" applyAlignment="1">
      <alignment horizontal="center" vertical="center"/>
    </xf>
    <xf numFmtId="0" fontId="58" fillId="24" borderId="83" xfId="0" applyFont="1" applyFill="1" applyBorder="1" applyAlignment="1">
      <alignment horizontal="center" vertical="center"/>
    </xf>
    <xf numFmtId="0" fontId="57" fillId="27" borderId="83" xfId="44" applyFont="1" applyFill="1" applyBorder="1" applyAlignment="1">
      <alignment horizontal="center" vertical="center"/>
      <protection/>
    </xf>
    <xf numFmtId="0" fontId="58" fillId="27" borderId="83" xfId="44" applyFont="1" applyFill="1" applyBorder="1" applyAlignment="1">
      <alignment horizontal="center" vertical="center"/>
      <protection/>
    </xf>
    <xf numFmtId="0" fontId="39" fillId="24" borderId="83" xfId="0" applyFont="1" applyFill="1" applyBorder="1" applyAlignment="1">
      <alignment horizontal="center"/>
    </xf>
    <xf numFmtId="0" fontId="28" fillId="45" borderId="17" xfId="0" applyFont="1" applyFill="1" applyBorder="1" applyAlignment="1">
      <alignment horizontal="center"/>
    </xf>
    <xf numFmtId="0" fontId="28" fillId="45" borderId="18" xfId="0" applyFont="1" applyFill="1" applyBorder="1" applyAlignment="1">
      <alignment horizontal="center"/>
    </xf>
    <xf numFmtId="0" fontId="28" fillId="46" borderId="18" xfId="0" applyFont="1" applyFill="1" applyBorder="1" applyAlignment="1">
      <alignment horizontal="center"/>
    </xf>
    <xf numFmtId="0" fontId="28" fillId="47" borderId="18" xfId="0" applyFont="1" applyFill="1" applyBorder="1" applyAlignment="1">
      <alignment horizontal="center"/>
    </xf>
    <xf numFmtId="0" fontId="39" fillId="27" borderId="91" xfId="44" applyFont="1" applyFill="1" applyBorder="1" applyAlignment="1">
      <alignment horizontal="center" vertical="center"/>
      <protection/>
    </xf>
    <xf numFmtId="0" fontId="27" fillId="42" borderId="70" xfId="0" applyNumberFormat="1" applyFont="1" applyFill="1" applyBorder="1" applyAlignment="1">
      <alignment horizontal="center" vertical="center"/>
    </xf>
    <xf numFmtId="0" fontId="39" fillId="0" borderId="83" xfId="44" applyNumberFormat="1" applyFont="1" applyFill="1" applyBorder="1" applyAlignment="1">
      <alignment horizontal="center" vertical="center"/>
      <protection/>
    </xf>
    <xf numFmtId="49" fontId="39" fillId="27" borderId="85" xfId="44" applyNumberFormat="1" applyFont="1" applyFill="1" applyBorder="1" applyAlignment="1">
      <alignment horizontal="center" vertical="center"/>
      <protection/>
    </xf>
    <xf numFmtId="0" fontId="52" fillId="24" borderId="43" xfId="0" applyFont="1" applyFill="1" applyBorder="1" applyAlignment="1">
      <alignment horizontal="center" vertical="center"/>
    </xf>
    <xf numFmtId="0" fontId="39" fillId="24" borderId="87" xfId="0" applyFont="1" applyFill="1" applyBorder="1" applyAlignment="1">
      <alignment horizontal="center" vertical="center"/>
    </xf>
    <xf numFmtId="0" fontId="57" fillId="24" borderId="85" xfId="0" applyFont="1" applyFill="1" applyBorder="1" applyAlignment="1">
      <alignment horizontal="center" vertical="center"/>
    </xf>
    <xf numFmtId="0" fontId="53" fillId="40" borderId="88" xfId="44" applyFont="1" applyFill="1" applyBorder="1" applyAlignment="1">
      <alignment horizontal="center" vertical="center"/>
      <protection/>
    </xf>
    <xf numFmtId="0" fontId="54" fillId="39" borderId="92" xfId="0" applyFont="1" applyFill="1" applyBorder="1" applyAlignment="1">
      <alignment horizontal="center" vertical="center"/>
    </xf>
    <xf numFmtId="0" fontId="39" fillId="27" borderId="93" xfId="44" applyFont="1" applyFill="1" applyBorder="1" applyAlignment="1">
      <alignment horizontal="center" vertical="center"/>
      <protection/>
    </xf>
    <xf numFmtId="0" fontId="54" fillId="39" borderId="57" xfId="0" applyFont="1" applyFill="1" applyBorder="1" applyAlignment="1">
      <alignment horizontal="center" vertical="center"/>
    </xf>
    <xf numFmtId="0" fontId="54" fillId="27" borderId="54" xfId="44" applyFont="1" applyFill="1" applyBorder="1" applyAlignment="1">
      <alignment horizontal="center" vertical="center"/>
      <protection/>
    </xf>
    <xf numFmtId="0" fontId="54" fillId="48" borderId="54" xfId="44" applyFont="1" applyFill="1" applyBorder="1" applyAlignment="1">
      <alignment horizontal="center" vertical="center"/>
      <protection/>
    </xf>
    <xf numFmtId="0" fontId="53" fillId="40" borderId="85" xfId="44" applyFont="1" applyFill="1" applyBorder="1" applyAlignment="1">
      <alignment horizontal="center" vertical="center"/>
      <protection/>
    </xf>
    <xf numFmtId="0" fontId="54" fillId="39" borderId="94" xfId="0" applyFont="1" applyFill="1" applyBorder="1" applyAlignment="1">
      <alignment horizontal="center" vertical="center"/>
    </xf>
    <xf numFmtId="0" fontId="39" fillId="27" borderId="95" xfId="44" applyFont="1" applyFill="1" applyBorder="1" applyAlignment="1">
      <alignment horizontal="center" vertical="center"/>
      <protection/>
    </xf>
    <xf numFmtId="0" fontId="54" fillId="39" borderId="96" xfId="0" applyFont="1" applyFill="1" applyBorder="1" applyAlignment="1">
      <alignment horizontal="center" vertical="center"/>
    </xf>
    <xf numFmtId="0" fontId="54" fillId="27" borderId="83" xfId="44" applyFont="1" applyFill="1" applyBorder="1" applyAlignment="1">
      <alignment horizontal="center"/>
      <protection/>
    </xf>
    <xf numFmtId="0" fontId="54" fillId="48" borderId="83" xfId="44" applyFont="1" applyFill="1" applyBorder="1" applyAlignment="1">
      <alignment horizontal="center" vertical="center"/>
      <protection/>
    </xf>
    <xf numFmtId="0" fontId="53" fillId="40" borderId="89" xfId="44" applyFont="1" applyFill="1" applyBorder="1" applyAlignment="1">
      <alignment horizontal="center" vertical="center"/>
      <protection/>
    </xf>
    <xf numFmtId="0" fontId="54" fillId="39" borderId="29" xfId="0" applyFont="1" applyFill="1" applyBorder="1" applyAlignment="1">
      <alignment horizontal="center" vertical="center"/>
    </xf>
    <xf numFmtId="0" fontId="39" fillId="27" borderId="97" xfId="44" applyFont="1" applyFill="1" applyBorder="1" applyAlignment="1">
      <alignment horizontal="center" vertical="center"/>
      <protection/>
    </xf>
    <xf numFmtId="0" fontId="54" fillId="39" borderId="60" xfId="0" applyFont="1" applyFill="1" applyBorder="1" applyAlignment="1">
      <alignment horizontal="center" vertical="center"/>
    </xf>
    <xf numFmtId="49" fontId="54" fillId="27" borderId="55" xfId="44" applyNumberFormat="1" applyFont="1" applyFill="1" applyBorder="1" applyAlignment="1">
      <alignment horizontal="center" vertical="center"/>
      <protection/>
    </xf>
    <xf numFmtId="0" fontId="54" fillId="27" borderId="55" xfId="44" applyFont="1" applyFill="1" applyBorder="1" applyAlignment="1">
      <alignment horizontal="center" vertical="center"/>
      <protection/>
    </xf>
    <xf numFmtId="49" fontId="39" fillId="27" borderId="55" xfId="44" applyNumberFormat="1" applyFont="1" applyFill="1" applyBorder="1" applyAlignment="1">
      <alignment horizontal="center" vertical="center"/>
      <protection/>
    </xf>
    <xf numFmtId="49" fontId="54" fillId="27" borderId="55" xfId="44" applyNumberFormat="1" applyFont="1" applyFill="1" applyBorder="1" applyAlignment="1">
      <alignment horizontal="center"/>
      <protection/>
    </xf>
    <xf numFmtId="0" fontId="54" fillId="39" borderId="55" xfId="0" applyFont="1" applyFill="1" applyBorder="1" applyAlignment="1">
      <alignment horizontal="center" vertical="center"/>
    </xf>
    <xf numFmtId="0" fontId="27" fillId="35" borderId="52" xfId="0" applyFont="1" applyFill="1" applyBorder="1" applyAlignment="1">
      <alignment horizontal="center"/>
    </xf>
    <xf numFmtId="0" fontId="52" fillId="40" borderId="85" xfId="44" applyFont="1" applyFill="1" applyBorder="1" applyAlignment="1">
      <alignment horizontal="center" vertical="center"/>
      <protection/>
    </xf>
    <xf numFmtId="0" fontId="27" fillId="35" borderId="55" xfId="0" applyFont="1" applyFill="1" applyBorder="1" applyAlignment="1">
      <alignment horizontal="center"/>
    </xf>
    <xf numFmtId="0" fontId="27" fillId="49" borderId="44" xfId="0" applyNumberFormat="1" applyFont="1" applyFill="1" applyBorder="1" applyAlignment="1">
      <alignment horizontal="center" vertical="center"/>
    </xf>
    <xf numFmtId="0" fontId="27" fillId="49" borderId="45" xfId="0" applyNumberFormat="1" applyFont="1" applyFill="1" applyBorder="1" applyAlignment="1">
      <alignment horizontal="center" vertical="center"/>
    </xf>
    <xf numFmtId="0" fontId="27" fillId="49" borderId="54" xfId="0" applyNumberFormat="1" applyFont="1" applyFill="1" applyBorder="1" applyAlignment="1">
      <alignment horizontal="center" vertical="center"/>
    </xf>
    <xf numFmtId="0" fontId="27" fillId="49" borderId="53" xfId="0" applyNumberFormat="1" applyFont="1" applyFill="1" applyBorder="1" applyAlignment="1">
      <alignment horizontal="center" vertical="center"/>
    </xf>
    <xf numFmtId="0" fontId="52" fillId="0" borderId="53" xfId="0" applyFont="1" applyFill="1" applyBorder="1" applyAlignment="1">
      <alignment horizontal="center"/>
    </xf>
    <xf numFmtId="0" fontId="52" fillId="0" borderId="42" xfId="0" applyFont="1" applyFill="1" applyBorder="1" applyAlignment="1">
      <alignment horizontal="center"/>
    </xf>
    <xf numFmtId="0" fontId="52" fillId="0" borderId="52" xfId="0" applyFont="1" applyFill="1" applyBorder="1" applyAlignment="1">
      <alignment horizontal="center"/>
    </xf>
    <xf numFmtId="0" fontId="39" fillId="24" borderId="88" xfId="0" applyFont="1" applyFill="1" applyBorder="1" applyAlignment="1">
      <alignment horizontal="center" vertical="center"/>
    </xf>
    <xf numFmtId="49" fontId="39" fillId="24" borderId="89" xfId="0" applyNumberFormat="1" applyFont="1" applyFill="1" applyBorder="1" applyAlignment="1">
      <alignment horizontal="center" vertical="center"/>
    </xf>
    <xf numFmtId="0" fontId="52" fillId="24" borderId="88" xfId="44" applyFont="1" applyFill="1" applyBorder="1" applyAlignment="1">
      <alignment horizontal="center" vertical="center"/>
      <protection/>
    </xf>
    <xf numFmtId="0" fontId="52" fillId="24" borderId="85" xfId="44" applyFont="1" applyFill="1" applyBorder="1" applyAlignment="1">
      <alignment horizontal="center" vertical="center"/>
      <protection/>
    </xf>
    <xf numFmtId="0" fontId="52" fillId="24" borderId="89" xfId="44" applyFont="1" applyFill="1" applyBorder="1" applyAlignment="1">
      <alignment horizontal="center" vertical="center"/>
      <protection/>
    </xf>
    <xf numFmtId="0" fontId="54" fillId="27" borderId="86" xfId="44" applyFont="1" applyFill="1" applyBorder="1" applyAlignment="1">
      <alignment horizontal="center" vertical="center"/>
      <protection/>
    </xf>
    <xf numFmtId="49" fontId="54" fillId="27" borderId="87" xfId="44" applyNumberFormat="1" applyFont="1" applyFill="1" applyBorder="1" applyAlignment="1">
      <alignment horizontal="center" vertical="center"/>
      <protection/>
    </xf>
    <xf numFmtId="0" fontId="27" fillId="31" borderId="98" xfId="0" applyNumberFormat="1" applyFont="1" applyFill="1" applyBorder="1" applyAlignment="1">
      <alignment horizontal="center" vertical="center"/>
    </xf>
    <xf numFmtId="0" fontId="39" fillId="27" borderId="99" xfId="44" applyFont="1" applyFill="1" applyBorder="1" applyAlignment="1">
      <alignment horizontal="center" vertical="center"/>
      <protection/>
    </xf>
    <xf numFmtId="0" fontId="52" fillId="0" borderId="100" xfId="0" applyFont="1" applyFill="1" applyBorder="1" applyAlignment="1">
      <alignment horizontal="center"/>
    </xf>
    <xf numFmtId="0" fontId="39" fillId="24" borderId="54" xfId="44" applyFont="1" applyFill="1" applyBorder="1" applyAlignment="1">
      <alignment horizontal="center" vertical="center"/>
      <protection/>
    </xf>
    <xf numFmtId="0" fontId="54" fillId="24" borderId="92" xfId="44" applyFont="1" applyFill="1" applyBorder="1" applyAlignment="1">
      <alignment horizontal="center" vertical="center"/>
      <protection/>
    </xf>
    <xf numFmtId="0" fontId="54" fillId="27" borderId="94" xfId="44" applyFont="1" applyFill="1" applyBorder="1" applyAlignment="1">
      <alignment horizontal="center" vertical="center"/>
      <protection/>
    </xf>
    <xf numFmtId="0" fontId="39" fillId="24" borderId="55" xfId="44" applyFont="1" applyFill="1" applyBorder="1" applyAlignment="1">
      <alignment horizontal="center" vertical="center"/>
      <protection/>
    </xf>
    <xf numFmtId="49" fontId="54" fillId="27" borderId="101" xfId="44" applyNumberFormat="1" applyFont="1" applyFill="1" applyBorder="1" applyAlignment="1">
      <alignment horizontal="center" vertical="center"/>
      <protection/>
    </xf>
    <xf numFmtId="0" fontId="56" fillId="24" borderId="100" xfId="0" applyFont="1" applyFill="1" applyBorder="1" applyAlignment="1">
      <alignment horizontal="center" vertical="center"/>
    </xf>
    <xf numFmtId="0" fontId="39" fillId="24" borderId="52" xfId="0" applyFont="1" applyFill="1" applyBorder="1" applyAlignment="1">
      <alignment horizontal="center" vertical="center"/>
    </xf>
    <xf numFmtId="0" fontId="52" fillId="24" borderId="0" xfId="0" applyFont="1" applyFill="1" applyBorder="1" applyAlignment="1">
      <alignment horizontal="center" vertical="center"/>
    </xf>
    <xf numFmtId="0" fontId="54" fillId="24" borderId="85" xfId="0" applyFont="1" applyFill="1" applyBorder="1" applyAlignment="1">
      <alignment horizontal="center" vertical="center"/>
    </xf>
    <xf numFmtId="0" fontId="52" fillId="24" borderId="102" xfId="0" applyFont="1" applyFill="1" applyBorder="1" applyAlignment="1">
      <alignment horizontal="center" vertical="center"/>
    </xf>
    <xf numFmtId="0" fontId="52" fillId="24" borderId="86" xfId="0" applyFont="1" applyFill="1" applyBorder="1" applyAlignment="1">
      <alignment horizontal="center" vertical="center"/>
    </xf>
    <xf numFmtId="0" fontId="54" fillId="24" borderId="86" xfId="0" applyFont="1" applyFill="1" applyBorder="1" applyAlignment="1">
      <alignment horizontal="center" vertical="center"/>
    </xf>
    <xf numFmtId="0" fontId="52" fillId="24" borderId="103" xfId="0" applyFont="1" applyFill="1" applyBorder="1" applyAlignment="1">
      <alignment horizontal="center" vertical="center"/>
    </xf>
    <xf numFmtId="0" fontId="52" fillId="24" borderId="87" xfId="0" applyFont="1" applyFill="1" applyBorder="1" applyAlignment="1">
      <alignment horizontal="center" vertical="center"/>
    </xf>
    <xf numFmtId="49" fontId="54" fillId="24" borderId="87" xfId="0" applyNumberFormat="1" applyFont="1" applyFill="1" applyBorder="1" applyAlignment="1">
      <alignment horizontal="center" vertical="center"/>
    </xf>
    <xf numFmtId="0" fontId="56" fillId="24" borderId="85" xfId="0" applyFont="1" applyFill="1" applyBorder="1" applyAlignment="1">
      <alignment horizontal="center" vertical="center"/>
    </xf>
    <xf numFmtId="3" fontId="22" fillId="7" borderId="37" xfId="0" applyNumberFormat="1" applyFont="1" applyFill="1" applyBorder="1" applyAlignment="1">
      <alignment horizontal="center" vertical="center" shrinkToFit="1"/>
    </xf>
    <xf numFmtId="3" fontId="22" fillId="7" borderId="78" xfId="0" applyNumberFormat="1" applyFont="1" applyFill="1" applyBorder="1" applyAlignment="1">
      <alignment horizontal="center" vertical="center" shrinkToFit="1"/>
    </xf>
    <xf numFmtId="3" fontId="22" fillId="7" borderId="104" xfId="0" applyNumberFormat="1" applyFont="1" applyFill="1" applyBorder="1" applyAlignment="1">
      <alignment horizontal="center" vertical="center" shrinkToFit="1"/>
    </xf>
    <xf numFmtId="3" fontId="22" fillId="7" borderId="105" xfId="0" applyNumberFormat="1" applyFont="1" applyFill="1" applyBorder="1" applyAlignment="1">
      <alignment horizontal="center" vertical="center" shrinkToFit="1"/>
    </xf>
    <xf numFmtId="3" fontId="22" fillId="7" borderId="21" xfId="0" applyNumberFormat="1" applyFont="1" applyFill="1" applyBorder="1" applyAlignment="1">
      <alignment horizontal="center" vertical="center" shrinkToFit="1"/>
    </xf>
    <xf numFmtId="3" fontId="22" fillId="7" borderId="29" xfId="0" applyNumberFormat="1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/>
    </xf>
    <xf numFmtId="0" fontId="35" fillId="7" borderId="37" xfId="0" applyFont="1" applyFill="1" applyBorder="1" applyAlignment="1">
      <alignment horizontal="center" vertical="center"/>
    </xf>
    <xf numFmtId="0" fontId="35" fillId="7" borderId="78" xfId="0" applyFont="1" applyFill="1" applyBorder="1" applyAlignment="1">
      <alignment horizontal="center" vertical="center"/>
    </xf>
    <xf numFmtId="0" fontId="35" fillId="7" borderId="104" xfId="0" applyFont="1" applyFill="1" applyBorder="1" applyAlignment="1">
      <alignment horizontal="center" vertical="center"/>
    </xf>
    <xf numFmtId="0" fontId="35" fillId="50" borderId="106" xfId="0" applyFont="1" applyFill="1" applyBorder="1" applyAlignment="1">
      <alignment horizontal="center" vertical="center"/>
    </xf>
    <xf numFmtId="0" fontId="35" fillId="50" borderId="107" xfId="0" applyFont="1" applyFill="1" applyBorder="1" applyAlignment="1">
      <alignment horizontal="center" vertical="center"/>
    </xf>
    <xf numFmtId="0" fontId="35" fillId="50" borderId="108" xfId="0" applyFont="1" applyFill="1" applyBorder="1" applyAlignment="1">
      <alignment horizontal="center" vertical="center"/>
    </xf>
    <xf numFmtId="0" fontId="23" fillId="7" borderId="109" xfId="0" applyFont="1" applyFill="1" applyBorder="1" applyAlignment="1">
      <alignment horizontal="center" vertical="center" wrapText="1"/>
    </xf>
    <xf numFmtId="0" fontId="23" fillId="7" borderId="110" xfId="0" applyFont="1" applyFill="1" applyBorder="1" applyAlignment="1">
      <alignment horizontal="center" vertical="center" wrapText="1"/>
    </xf>
    <xf numFmtId="0" fontId="23" fillId="7" borderId="12" xfId="0" applyFont="1" applyFill="1" applyBorder="1" applyAlignment="1">
      <alignment horizontal="center" vertical="center" wrapText="1"/>
    </xf>
    <xf numFmtId="0" fontId="18" fillId="7" borderId="111" xfId="0" applyFont="1" applyFill="1" applyBorder="1" applyAlignment="1">
      <alignment horizontal="center" vertical="center"/>
    </xf>
    <xf numFmtId="0" fontId="23" fillId="7" borderId="112" xfId="0" applyFont="1" applyFill="1" applyBorder="1" applyAlignment="1">
      <alignment horizontal="center" vertical="center" wrapText="1"/>
    </xf>
    <xf numFmtId="0" fontId="23" fillId="7" borderId="37" xfId="0" applyFont="1" applyFill="1" applyBorder="1" applyAlignment="1">
      <alignment horizontal="center" vertical="center" wrapText="1"/>
    </xf>
    <xf numFmtId="0" fontId="23" fillId="7" borderId="78" xfId="0" applyFont="1" applyFill="1" applyBorder="1" applyAlignment="1">
      <alignment horizontal="center" vertical="center" wrapText="1"/>
    </xf>
    <xf numFmtId="0" fontId="23" fillId="7" borderId="113" xfId="0" applyFont="1" applyFill="1" applyBorder="1" applyAlignment="1">
      <alignment horizontal="center" vertical="center" wrapText="1"/>
    </xf>
    <xf numFmtId="0" fontId="23" fillId="7" borderId="105" xfId="0" applyFont="1" applyFill="1" applyBorder="1" applyAlignment="1">
      <alignment horizontal="center" vertical="center" wrapText="1"/>
    </xf>
    <xf numFmtId="0" fontId="23" fillId="7" borderId="21" xfId="0" applyFont="1" applyFill="1" applyBorder="1" applyAlignment="1">
      <alignment horizontal="center" vertical="center" wrapText="1"/>
    </xf>
    <xf numFmtId="0" fontId="23" fillId="7" borderId="114" xfId="0" applyFont="1" applyFill="1" applyBorder="1" applyAlignment="1">
      <alignment horizontal="center" vertical="center" wrapText="1"/>
    </xf>
    <xf numFmtId="0" fontId="23" fillId="51" borderId="12" xfId="0" applyFont="1" applyFill="1" applyBorder="1" applyAlignment="1">
      <alignment horizontal="center" vertical="center" wrapText="1"/>
    </xf>
    <xf numFmtId="0" fontId="23" fillId="51" borderId="112" xfId="0" applyFont="1" applyFill="1" applyBorder="1" applyAlignment="1">
      <alignment horizontal="center" vertical="center" wrapText="1"/>
    </xf>
    <xf numFmtId="0" fontId="23" fillId="51" borderId="37" xfId="0" applyFont="1" applyFill="1" applyBorder="1" applyAlignment="1">
      <alignment horizontal="center" vertical="center" wrapText="1"/>
    </xf>
    <xf numFmtId="0" fontId="23" fillId="51" borderId="78" xfId="0" applyFont="1" applyFill="1" applyBorder="1" applyAlignment="1">
      <alignment horizontal="center" vertical="center" wrapText="1"/>
    </xf>
    <xf numFmtId="0" fontId="23" fillId="51" borderId="113" xfId="0" applyFont="1" applyFill="1" applyBorder="1" applyAlignment="1">
      <alignment horizontal="center" vertical="center" wrapText="1"/>
    </xf>
    <xf numFmtId="0" fontId="23" fillId="51" borderId="105" xfId="0" applyFont="1" applyFill="1" applyBorder="1" applyAlignment="1">
      <alignment horizontal="center" vertical="center" wrapText="1"/>
    </xf>
    <xf numFmtId="0" fontId="23" fillId="51" borderId="21" xfId="0" applyFont="1" applyFill="1" applyBorder="1" applyAlignment="1">
      <alignment horizontal="center" vertical="center" wrapText="1"/>
    </xf>
    <xf numFmtId="0" fontId="23" fillId="51" borderId="114" xfId="0" applyFont="1" applyFill="1" applyBorder="1" applyAlignment="1">
      <alignment horizontal="center" vertical="center" wrapText="1"/>
    </xf>
    <xf numFmtId="0" fontId="23" fillId="51" borderId="109" xfId="0" applyFont="1" applyFill="1" applyBorder="1" applyAlignment="1">
      <alignment horizontal="center" vertical="center" wrapText="1"/>
    </xf>
    <xf numFmtId="0" fontId="23" fillId="51" borderId="110" xfId="0" applyFont="1" applyFill="1" applyBorder="1" applyAlignment="1">
      <alignment horizontal="center" vertical="center" wrapText="1"/>
    </xf>
    <xf numFmtId="0" fontId="35" fillId="51" borderId="37" xfId="0" applyFont="1" applyFill="1" applyBorder="1" applyAlignment="1">
      <alignment horizontal="center" vertical="center"/>
    </xf>
    <xf numFmtId="0" fontId="35" fillId="51" borderId="78" xfId="0" applyFont="1" applyFill="1" applyBorder="1" applyAlignment="1">
      <alignment horizontal="center" vertical="center"/>
    </xf>
    <xf numFmtId="0" fontId="35" fillId="51" borderId="104" xfId="0" applyFont="1" applyFill="1" applyBorder="1" applyAlignment="1">
      <alignment horizontal="center" vertical="center"/>
    </xf>
    <xf numFmtId="0" fontId="35" fillId="51" borderId="106" xfId="0" applyFont="1" applyFill="1" applyBorder="1" applyAlignment="1">
      <alignment horizontal="center" vertical="center"/>
    </xf>
    <xf numFmtId="0" fontId="35" fillId="51" borderId="107" xfId="0" applyFont="1" applyFill="1" applyBorder="1" applyAlignment="1">
      <alignment horizontal="center" vertical="center"/>
    </xf>
    <xf numFmtId="0" fontId="35" fillId="51" borderId="108" xfId="0" applyFont="1" applyFill="1" applyBorder="1" applyAlignment="1">
      <alignment horizontal="center" vertical="center"/>
    </xf>
    <xf numFmtId="3" fontId="22" fillId="51" borderId="115" xfId="0" applyNumberFormat="1" applyFont="1" applyFill="1" applyBorder="1" applyAlignment="1">
      <alignment horizontal="center" vertical="center" shrinkToFit="1"/>
    </xf>
    <xf numFmtId="3" fontId="22" fillId="51" borderId="116" xfId="0" applyNumberFormat="1" applyFont="1" applyFill="1" applyBorder="1" applyAlignment="1">
      <alignment horizontal="center" vertical="center" shrinkToFit="1"/>
    </xf>
    <xf numFmtId="3" fontId="22" fillId="51" borderId="117" xfId="0" applyNumberFormat="1" applyFont="1" applyFill="1" applyBorder="1" applyAlignment="1">
      <alignment horizontal="center" vertical="center" shrinkToFit="1"/>
    </xf>
    <xf numFmtId="3" fontId="22" fillId="51" borderId="118" xfId="0" applyNumberFormat="1" applyFont="1" applyFill="1" applyBorder="1" applyAlignment="1">
      <alignment horizontal="center" vertical="center" shrinkToFit="1"/>
    </xf>
    <xf numFmtId="3" fontId="22" fillId="51" borderId="12" xfId="0" applyNumberFormat="1" applyFont="1" applyFill="1" applyBorder="1" applyAlignment="1">
      <alignment horizontal="center" vertical="center" shrinkToFit="1"/>
    </xf>
    <xf numFmtId="3" fontId="22" fillId="51" borderId="119" xfId="0" applyNumberFormat="1" applyFont="1" applyFill="1" applyBorder="1" applyAlignment="1">
      <alignment horizontal="center" vertical="center" shrinkToFit="1"/>
    </xf>
    <xf numFmtId="0" fontId="23" fillId="24" borderId="0" xfId="0" applyFont="1" applyFill="1" applyBorder="1" applyAlignment="1">
      <alignment horizontal="center" vertical="center" wrapText="1"/>
    </xf>
    <xf numFmtId="0" fontId="23" fillId="33" borderId="78" xfId="0" applyFont="1" applyFill="1" applyBorder="1" applyAlignment="1">
      <alignment horizontal="center" vertical="center" wrapText="1"/>
    </xf>
    <xf numFmtId="0" fontId="23" fillId="33" borderId="104" xfId="0" applyFont="1" applyFill="1" applyBorder="1" applyAlignment="1">
      <alignment horizontal="center" vertical="center" wrapText="1"/>
    </xf>
    <xf numFmtId="0" fontId="23" fillId="33" borderId="107" xfId="0" applyFont="1" applyFill="1" applyBorder="1" applyAlignment="1">
      <alignment horizontal="center" vertical="center" wrapText="1"/>
    </xf>
    <xf numFmtId="0" fontId="23" fillId="33" borderId="108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106" xfId="0" applyFont="1" applyFill="1" applyBorder="1" applyAlignment="1">
      <alignment horizontal="center" vertical="center" wrapText="1"/>
    </xf>
    <xf numFmtId="0" fontId="37" fillId="35" borderId="32" xfId="0" applyFont="1" applyFill="1" applyBorder="1" applyAlignment="1">
      <alignment horizontal="center" vertical="center"/>
    </xf>
    <xf numFmtId="0" fontId="37" fillId="35" borderId="98" xfId="0" applyFont="1" applyFill="1" applyBorder="1" applyAlignment="1">
      <alignment horizontal="center" vertical="center"/>
    </xf>
    <xf numFmtId="0" fontId="23" fillId="50" borderId="12" xfId="0" applyFont="1" applyFill="1" applyBorder="1" applyAlignment="1">
      <alignment horizontal="center" vertical="center" wrapText="1"/>
    </xf>
    <xf numFmtId="0" fontId="23" fillId="50" borderId="110" xfId="0" applyFont="1" applyFill="1" applyBorder="1" applyAlignment="1">
      <alignment horizontal="center" vertical="center" wrapText="1"/>
    </xf>
    <xf numFmtId="0" fontId="22" fillId="33" borderId="37" xfId="0" applyFont="1" applyFill="1" applyBorder="1" applyAlignment="1">
      <alignment horizontal="center" vertical="center"/>
    </xf>
    <xf numFmtId="0" fontId="0" fillId="33" borderId="78" xfId="0" applyFill="1" applyBorder="1" applyAlignment="1">
      <alignment/>
    </xf>
    <xf numFmtId="0" fontId="0" fillId="33" borderId="104" xfId="0" applyFill="1" applyBorder="1" applyAlignment="1">
      <alignment/>
    </xf>
    <xf numFmtId="0" fontId="22" fillId="33" borderId="106" xfId="0" applyFont="1" applyFill="1" applyBorder="1" applyAlignment="1">
      <alignment horizontal="center"/>
    </xf>
    <xf numFmtId="0" fontId="22" fillId="33" borderId="107" xfId="0" applyFont="1" applyFill="1" applyBorder="1" applyAlignment="1">
      <alignment horizontal="center"/>
    </xf>
    <xf numFmtId="0" fontId="22" fillId="33" borderId="108" xfId="0" applyFont="1" applyFill="1" applyBorder="1" applyAlignment="1">
      <alignment horizontal="center"/>
    </xf>
    <xf numFmtId="3" fontId="36" fillId="33" borderId="37" xfId="0" applyNumberFormat="1" applyFont="1" applyFill="1" applyBorder="1" applyAlignment="1">
      <alignment horizontal="center" vertical="center" shrinkToFit="1"/>
    </xf>
    <xf numFmtId="3" fontId="36" fillId="33" borderId="78" xfId="0" applyNumberFormat="1" applyFont="1" applyFill="1" applyBorder="1" applyAlignment="1">
      <alignment horizontal="center" vertical="center" shrinkToFit="1"/>
    </xf>
    <xf numFmtId="3" fontId="36" fillId="33" borderId="104" xfId="0" applyNumberFormat="1" applyFont="1" applyFill="1" applyBorder="1" applyAlignment="1">
      <alignment horizontal="center" vertical="center" shrinkToFit="1"/>
    </xf>
    <xf numFmtId="3" fontId="36" fillId="33" borderId="106" xfId="0" applyNumberFormat="1" applyFont="1" applyFill="1" applyBorder="1" applyAlignment="1">
      <alignment horizontal="center" vertical="center" shrinkToFit="1"/>
    </xf>
    <xf numFmtId="3" fontId="36" fillId="33" borderId="107" xfId="0" applyNumberFormat="1" applyFont="1" applyFill="1" applyBorder="1" applyAlignment="1">
      <alignment horizontal="center" vertical="center" shrinkToFit="1"/>
    </xf>
    <xf numFmtId="3" fontId="36" fillId="33" borderId="108" xfId="0" applyNumberFormat="1" applyFont="1" applyFill="1" applyBorder="1" applyAlignment="1">
      <alignment horizontal="center" vertical="center" shrinkToFit="1"/>
    </xf>
    <xf numFmtId="0" fontId="23" fillId="50" borderId="120" xfId="0" applyFont="1" applyFill="1" applyBorder="1" applyAlignment="1">
      <alignment horizontal="center" vertical="center" wrapText="1"/>
    </xf>
    <xf numFmtId="0" fontId="23" fillId="50" borderId="37" xfId="0" applyFont="1" applyFill="1" applyBorder="1" applyAlignment="1">
      <alignment horizontal="center" vertical="center" wrapText="1"/>
    </xf>
    <xf numFmtId="0" fontId="23" fillId="50" borderId="78" xfId="0" applyFont="1" applyFill="1" applyBorder="1" applyAlignment="1">
      <alignment horizontal="center" vertical="center" wrapText="1"/>
    </xf>
    <xf numFmtId="0" fontId="23" fillId="50" borderId="104" xfId="0" applyFont="1" applyFill="1" applyBorder="1" applyAlignment="1">
      <alignment horizontal="center" vertical="center" wrapText="1"/>
    </xf>
    <xf numFmtId="0" fontId="23" fillId="50" borderId="28" xfId="0" applyFont="1" applyFill="1" applyBorder="1" applyAlignment="1">
      <alignment horizontal="center" vertical="center" wrapText="1"/>
    </xf>
    <xf numFmtId="0" fontId="23" fillId="50" borderId="0" xfId="0" applyFont="1" applyFill="1" applyBorder="1" applyAlignment="1">
      <alignment horizontal="center" vertical="center" wrapText="1"/>
    </xf>
    <xf numFmtId="0" fontId="23" fillId="50" borderId="29" xfId="0" applyFont="1" applyFill="1" applyBorder="1" applyAlignment="1">
      <alignment horizontal="center" vertical="center" wrapText="1"/>
    </xf>
    <xf numFmtId="0" fontId="23" fillId="52" borderId="110" xfId="0" applyFont="1" applyFill="1" applyBorder="1" applyAlignment="1">
      <alignment horizontal="center" vertical="center" wrapText="1"/>
    </xf>
    <xf numFmtId="0" fontId="23" fillId="52" borderId="12" xfId="0" applyFont="1" applyFill="1" applyBorder="1" applyAlignment="1">
      <alignment horizontal="center" vertical="center" wrapText="1"/>
    </xf>
    <xf numFmtId="0" fontId="23" fillId="30" borderId="37" xfId="0" applyFont="1" applyFill="1" applyBorder="1" applyAlignment="1">
      <alignment horizontal="center" vertical="center" wrapText="1"/>
    </xf>
    <xf numFmtId="0" fontId="23" fillId="30" borderId="78" xfId="0" applyFont="1" applyFill="1" applyBorder="1" applyAlignment="1">
      <alignment horizontal="center" vertical="center" wrapText="1"/>
    </xf>
    <xf numFmtId="0" fontId="23" fillId="30" borderId="104" xfId="0" applyFont="1" applyFill="1" applyBorder="1" applyAlignment="1">
      <alignment horizontal="center" vertical="center" wrapText="1"/>
    </xf>
    <xf numFmtId="0" fontId="23" fillId="30" borderId="106" xfId="0" applyFont="1" applyFill="1" applyBorder="1" applyAlignment="1">
      <alignment horizontal="center" vertical="center" wrapText="1"/>
    </xf>
    <xf numFmtId="0" fontId="23" fillId="30" borderId="107" xfId="0" applyFont="1" applyFill="1" applyBorder="1" applyAlignment="1">
      <alignment horizontal="center" vertical="center" wrapText="1"/>
    </xf>
    <xf numFmtId="0" fontId="23" fillId="30" borderId="108" xfId="0" applyFont="1" applyFill="1" applyBorder="1" applyAlignment="1">
      <alignment horizontal="center" vertical="center" wrapText="1"/>
    </xf>
    <xf numFmtId="0" fontId="22" fillId="30" borderId="37" xfId="0" applyFont="1" applyFill="1" applyBorder="1" applyAlignment="1">
      <alignment horizontal="center" vertical="center"/>
    </xf>
    <xf numFmtId="0" fontId="22" fillId="30" borderId="78" xfId="0" applyFont="1" applyFill="1" applyBorder="1" applyAlignment="1">
      <alignment horizontal="center" vertical="center"/>
    </xf>
    <xf numFmtId="0" fontId="22" fillId="30" borderId="104" xfId="0" applyFont="1" applyFill="1" applyBorder="1" applyAlignment="1">
      <alignment horizontal="center" vertical="center"/>
    </xf>
    <xf numFmtId="0" fontId="22" fillId="30" borderId="106" xfId="0" applyFont="1" applyFill="1" applyBorder="1" applyAlignment="1">
      <alignment horizontal="center" vertical="center"/>
    </xf>
    <xf numFmtId="0" fontId="22" fillId="30" borderId="107" xfId="0" applyFont="1" applyFill="1" applyBorder="1" applyAlignment="1">
      <alignment horizontal="center" vertical="center"/>
    </xf>
    <xf numFmtId="0" fontId="22" fillId="30" borderId="108" xfId="0" applyFont="1" applyFill="1" applyBorder="1" applyAlignment="1">
      <alignment horizontal="center" vertical="center"/>
    </xf>
    <xf numFmtId="3" fontId="36" fillId="30" borderId="37" xfId="0" applyNumberFormat="1" applyFont="1" applyFill="1" applyBorder="1" applyAlignment="1">
      <alignment horizontal="center" vertical="center" shrinkToFit="1"/>
    </xf>
    <xf numFmtId="3" fontId="36" fillId="30" borderId="78" xfId="0" applyNumberFormat="1" applyFont="1" applyFill="1" applyBorder="1" applyAlignment="1">
      <alignment horizontal="center" vertical="center" shrinkToFit="1"/>
    </xf>
    <xf numFmtId="3" fontId="36" fillId="30" borderId="104" xfId="0" applyNumberFormat="1" applyFont="1" applyFill="1" applyBorder="1" applyAlignment="1">
      <alignment horizontal="center" vertical="center" shrinkToFit="1"/>
    </xf>
    <xf numFmtId="3" fontId="36" fillId="30" borderId="106" xfId="0" applyNumberFormat="1" applyFont="1" applyFill="1" applyBorder="1" applyAlignment="1">
      <alignment horizontal="center" vertical="center" shrinkToFit="1"/>
    </xf>
    <xf numFmtId="3" fontId="36" fillId="30" borderId="107" xfId="0" applyNumberFormat="1" applyFont="1" applyFill="1" applyBorder="1" applyAlignment="1">
      <alignment horizontal="center" vertical="center" shrinkToFit="1"/>
    </xf>
    <xf numFmtId="3" fontId="36" fillId="30" borderId="108" xfId="0" applyNumberFormat="1" applyFont="1" applyFill="1" applyBorder="1" applyAlignment="1">
      <alignment horizontal="center" vertical="center" shrinkToFit="1"/>
    </xf>
    <xf numFmtId="0" fontId="22" fillId="32" borderId="37" xfId="0" applyFont="1" applyFill="1" applyBorder="1" applyAlignment="1">
      <alignment horizontal="center" vertical="center"/>
    </xf>
    <xf numFmtId="0" fontId="0" fillId="32" borderId="78" xfId="0" applyFill="1" applyBorder="1" applyAlignment="1">
      <alignment/>
    </xf>
    <xf numFmtId="0" fontId="0" fillId="32" borderId="104" xfId="0" applyFill="1" applyBorder="1" applyAlignment="1">
      <alignment/>
    </xf>
    <xf numFmtId="0" fontId="22" fillId="32" borderId="106" xfId="0" applyFont="1" applyFill="1" applyBorder="1" applyAlignment="1">
      <alignment horizontal="center"/>
    </xf>
    <xf numFmtId="0" fontId="0" fillId="32" borderId="107" xfId="0" applyFill="1" applyBorder="1" applyAlignment="1">
      <alignment/>
    </xf>
    <xf numFmtId="0" fontId="0" fillId="32" borderId="108" xfId="0" applyFill="1" applyBorder="1" applyAlignment="1">
      <alignment/>
    </xf>
    <xf numFmtId="0" fontId="23" fillId="53" borderId="37" xfId="0" applyFont="1" applyFill="1" applyBorder="1" applyAlignment="1">
      <alignment horizontal="center" vertical="center" wrapText="1"/>
    </xf>
    <xf numFmtId="0" fontId="23" fillId="53" borderId="78" xfId="0" applyFont="1" applyFill="1" applyBorder="1" applyAlignment="1">
      <alignment horizontal="center" vertical="center" wrapText="1"/>
    </xf>
    <xf numFmtId="0" fontId="23" fillId="53" borderId="104" xfId="0" applyFont="1" applyFill="1" applyBorder="1" applyAlignment="1">
      <alignment horizontal="center" vertical="center" wrapText="1"/>
    </xf>
    <xf numFmtId="0" fontId="23" fillId="53" borderId="28" xfId="0" applyFont="1" applyFill="1" applyBorder="1" applyAlignment="1">
      <alignment horizontal="center" vertical="center" wrapText="1"/>
    </xf>
    <xf numFmtId="0" fontId="23" fillId="53" borderId="0" xfId="0" applyFont="1" applyFill="1" applyBorder="1" applyAlignment="1">
      <alignment horizontal="center" vertical="center" wrapText="1"/>
    </xf>
    <xf numFmtId="0" fontId="23" fillId="53" borderId="29" xfId="0" applyFont="1" applyFill="1" applyBorder="1" applyAlignment="1">
      <alignment horizontal="center" vertical="center" wrapText="1"/>
    </xf>
    <xf numFmtId="3" fontId="36" fillId="32" borderId="37" xfId="0" applyNumberFormat="1" applyFont="1" applyFill="1" applyBorder="1" applyAlignment="1">
      <alignment horizontal="center" vertical="center" shrinkToFit="1"/>
    </xf>
    <xf numFmtId="3" fontId="36" fillId="32" borderId="78" xfId="0" applyNumberFormat="1" applyFont="1" applyFill="1" applyBorder="1" applyAlignment="1">
      <alignment horizontal="center" vertical="center" shrinkToFit="1"/>
    </xf>
    <xf numFmtId="3" fontId="36" fillId="32" borderId="104" xfId="0" applyNumberFormat="1" applyFont="1" applyFill="1" applyBorder="1" applyAlignment="1">
      <alignment horizontal="center" vertical="center" shrinkToFit="1"/>
    </xf>
    <xf numFmtId="3" fontId="36" fillId="32" borderId="106" xfId="0" applyNumberFormat="1" applyFont="1" applyFill="1" applyBorder="1" applyAlignment="1">
      <alignment horizontal="center" vertical="center" shrinkToFit="1"/>
    </xf>
    <xf numFmtId="3" fontId="36" fillId="32" borderId="107" xfId="0" applyNumberFormat="1" applyFont="1" applyFill="1" applyBorder="1" applyAlignment="1">
      <alignment horizontal="center" vertical="center" shrinkToFit="1"/>
    </xf>
    <xf numFmtId="3" fontId="36" fillId="32" borderId="108" xfId="0" applyNumberFormat="1" applyFont="1" applyFill="1" applyBorder="1" applyAlignment="1">
      <alignment horizontal="center" vertical="center" shrinkToFit="1"/>
    </xf>
    <xf numFmtId="0" fontId="23" fillId="32" borderId="37" xfId="0" applyFont="1" applyFill="1" applyBorder="1" applyAlignment="1">
      <alignment horizontal="center" vertical="center" wrapText="1"/>
    </xf>
    <xf numFmtId="0" fontId="23" fillId="32" borderId="78" xfId="0" applyFont="1" applyFill="1" applyBorder="1" applyAlignment="1">
      <alignment horizontal="center" vertical="center" wrapText="1"/>
    </xf>
    <xf numFmtId="0" fontId="23" fillId="32" borderId="104" xfId="0" applyFont="1" applyFill="1" applyBorder="1" applyAlignment="1">
      <alignment horizontal="center" vertical="center" wrapText="1"/>
    </xf>
    <xf numFmtId="0" fontId="23" fillId="32" borderId="106" xfId="0" applyFont="1" applyFill="1" applyBorder="1" applyAlignment="1">
      <alignment horizontal="center" vertical="center" wrapText="1"/>
    </xf>
    <xf numFmtId="0" fontId="23" fillId="32" borderId="107" xfId="0" applyFont="1" applyFill="1" applyBorder="1" applyAlignment="1">
      <alignment horizontal="center" vertical="center" wrapText="1"/>
    </xf>
    <xf numFmtId="0" fontId="23" fillId="32" borderId="108" xfId="0" applyFont="1" applyFill="1" applyBorder="1" applyAlignment="1">
      <alignment horizontal="center" vertical="center" wrapText="1"/>
    </xf>
    <xf numFmtId="0" fontId="23" fillId="53" borderId="110" xfId="0" applyFont="1" applyFill="1" applyBorder="1" applyAlignment="1">
      <alignment horizontal="center" vertical="center" wrapText="1"/>
    </xf>
    <xf numFmtId="0" fontId="23" fillId="53" borderId="120" xfId="0" applyFont="1" applyFill="1" applyBorder="1" applyAlignment="1">
      <alignment horizontal="center" vertical="center" wrapText="1"/>
    </xf>
    <xf numFmtId="0" fontId="23" fillId="53" borderId="12" xfId="0" applyFont="1" applyFill="1" applyBorder="1" applyAlignment="1">
      <alignment horizontal="center" vertical="center" wrapText="1"/>
    </xf>
    <xf numFmtId="0" fontId="23" fillId="37" borderId="78" xfId="0" applyFont="1" applyFill="1" applyBorder="1" applyAlignment="1">
      <alignment horizontal="center" vertical="center" wrapText="1"/>
    </xf>
    <xf numFmtId="0" fontId="23" fillId="37" borderId="104" xfId="0" applyFont="1" applyFill="1" applyBorder="1" applyAlignment="1">
      <alignment horizontal="center" vertical="center" wrapText="1"/>
    </xf>
    <xf numFmtId="0" fontId="23" fillId="37" borderId="107" xfId="0" applyFont="1" applyFill="1" applyBorder="1" applyAlignment="1">
      <alignment horizontal="center" vertical="center" wrapText="1"/>
    </xf>
    <xf numFmtId="0" fontId="23" fillId="37" borderId="108" xfId="0" applyFont="1" applyFill="1" applyBorder="1" applyAlignment="1">
      <alignment horizontal="center" vertical="center" wrapText="1"/>
    </xf>
    <xf numFmtId="0" fontId="23" fillId="37" borderId="37" xfId="0" applyFont="1" applyFill="1" applyBorder="1" applyAlignment="1">
      <alignment horizontal="center" vertical="center" wrapText="1"/>
    </xf>
    <xf numFmtId="0" fontId="23" fillId="37" borderId="106" xfId="0" applyFont="1" applyFill="1" applyBorder="1" applyAlignment="1">
      <alignment horizontal="center" vertical="center" wrapText="1"/>
    </xf>
    <xf numFmtId="0" fontId="23" fillId="54" borderId="12" xfId="0" applyFont="1" applyFill="1" applyBorder="1" applyAlignment="1">
      <alignment horizontal="center" vertical="center" wrapText="1"/>
    </xf>
    <xf numFmtId="0" fontId="23" fillId="54" borderId="110" xfId="0" applyFont="1" applyFill="1" applyBorder="1" applyAlignment="1">
      <alignment horizontal="center" vertical="center" wrapText="1"/>
    </xf>
    <xf numFmtId="0" fontId="22" fillId="37" borderId="37" xfId="0" applyFont="1" applyFill="1" applyBorder="1" applyAlignment="1">
      <alignment horizontal="center" vertical="center"/>
    </xf>
    <xf numFmtId="0" fontId="0" fillId="37" borderId="78" xfId="0" applyFill="1" applyBorder="1" applyAlignment="1">
      <alignment/>
    </xf>
    <xf numFmtId="0" fontId="0" fillId="37" borderId="104" xfId="0" applyFill="1" applyBorder="1" applyAlignment="1">
      <alignment/>
    </xf>
    <xf numFmtId="0" fontId="22" fillId="37" borderId="106" xfId="0" applyFont="1" applyFill="1" applyBorder="1" applyAlignment="1">
      <alignment horizontal="center"/>
    </xf>
    <xf numFmtId="0" fontId="0" fillId="37" borderId="107" xfId="0" applyFill="1" applyBorder="1" applyAlignment="1">
      <alignment/>
    </xf>
    <xf numFmtId="0" fontId="0" fillId="37" borderId="108" xfId="0" applyFill="1" applyBorder="1" applyAlignment="1">
      <alignment/>
    </xf>
    <xf numFmtId="3" fontId="36" fillId="37" borderId="37" xfId="0" applyNumberFormat="1" applyFont="1" applyFill="1" applyBorder="1" applyAlignment="1">
      <alignment horizontal="center" vertical="center" shrinkToFit="1"/>
    </xf>
    <xf numFmtId="3" fontId="36" fillId="37" borderId="78" xfId="0" applyNumberFormat="1" applyFont="1" applyFill="1" applyBorder="1" applyAlignment="1">
      <alignment horizontal="center" vertical="center" shrinkToFit="1"/>
    </xf>
    <xf numFmtId="3" fontId="36" fillId="37" borderId="104" xfId="0" applyNumberFormat="1" applyFont="1" applyFill="1" applyBorder="1" applyAlignment="1">
      <alignment horizontal="center" vertical="center" shrinkToFit="1"/>
    </xf>
    <xf numFmtId="3" fontId="36" fillId="37" borderId="106" xfId="0" applyNumberFormat="1" applyFont="1" applyFill="1" applyBorder="1" applyAlignment="1">
      <alignment horizontal="center" vertical="center" shrinkToFit="1"/>
    </xf>
    <xf numFmtId="3" fontId="36" fillId="37" borderId="107" xfId="0" applyNumberFormat="1" applyFont="1" applyFill="1" applyBorder="1" applyAlignment="1">
      <alignment horizontal="center" vertical="center" shrinkToFit="1"/>
    </xf>
    <xf numFmtId="3" fontId="36" fillId="37" borderId="108" xfId="0" applyNumberFormat="1" applyFont="1" applyFill="1" applyBorder="1" applyAlignment="1">
      <alignment horizontal="center" vertical="center" shrinkToFit="1"/>
    </xf>
    <xf numFmtId="0" fontId="23" fillId="54" borderId="120" xfId="0" applyFont="1" applyFill="1" applyBorder="1" applyAlignment="1">
      <alignment horizontal="center" vertical="center" wrapText="1"/>
    </xf>
    <xf numFmtId="0" fontId="23" fillId="54" borderId="37" xfId="0" applyFont="1" applyFill="1" applyBorder="1" applyAlignment="1">
      <alignment horizontal="center" vertical="center" wrapText="1"/>
    </xf>
    <xf numFmtId="0" fontId="23" fillId="54" borderId="78" xfId="0" applyFont="1" applyFill="1" applyBorder="1" applyAlignment="1">
      <alignment horizontal="center" vertical="center" wrapText="1"/>
    </xf>
    <xf numFmtId="0" fontId="23" fillId="54" borderId="104" xfId="0" applyFont="1" applyFill="1" applyBorder="1" applyAlignment="1">
      <alignment horizontal="center" vertical="center" wrapText="1"/>
    </xf>
    <xf numFmtId="0" fontId="23" fillId="54" borderId="28" xfId="0" applyFont="1" applyFill="1" applyBorder="1" applyAlignment="1">
      <alignment horizontal="center" vertical="center" wrapText="1"/>
    </xf>
    <xf numFmtId="0" fontId="23" fillId="54" borderId="0" xfId="0" applyFont="1" applyFill="1" applyBorder="1" applyAlignment="1">
      <alignment horizontal="center" vertical="center" wrapText="1"/>
    </xf>
    <xf numFmtId="0" fontId="23" fillId="54" borderId="29" xfId="0" applyFont="1" applyFill="1" applyBorder="1" applyAlignment="1">
      <alignment horizontal="center" vertical="center" wrapText="1"/>
    </xf>
    <xf numFmtId="0" fontId="23" fillId="35" borderId="78" xfId="0" applyFont="1" applyFill="1" applyBorder="1" applyAlignment="1">
      <alignment horizontal="center" vertical="center" wrapText="1"/>
    </xf>
    <xf numFmtId="0" fontId="23" fillId="35" borderId="104" xfId="0" applyFont="1" applyFill="1" applyBorder="1" applyAlignment="1">
      <alignment horizontal="center" vertical="center" wrapText="1"/>
    </xf>
    <xf numFmtId="0" fontId="23" fillId="35" borderId="107" xfId="0" applyFont="1" applyFill="1" applyBorder="1" applyAlignment="1">
      <alignment horizontal="center" vertical="center" wrapText="1"/>
    </xf>
    <xf numFmtId="0" fontId="23" fillId="35" borderId="108" xfId="0" applyFont="1" applyFill="1" applyBorder="1" applyAlignment="1">
      <alignment horizontal="center" vertical="center" wrapText="1"/>
    </xf>
    <xf numFmtId="0" fontId="23" fillId="35" borderId="37" xfId="0" applyFont="1" applyFill="1" applyBorder="1" applyAlignment="1">
      <alignment horizontal="center" vertical="center" wrapText="1"/>
    </xf>
    <xf numFmtId="0" fontId="23" fillId="35" borderId="106" xfId="0" applyFont="1" applyFill="1" applyBorder="1" applyAlignment="1">
      <alignment horizontal="center" vertical="center" wrapText="1"/>
    </xf>
    <xf numFmtId="0" fontId="23" fillId="55" borderId="12" xfId="0" applyFont="1" applyFill="1" applyBorder="1" applyAlignment="1">
      <alignment horizontal="center" vertical="center" wrapText="1"/>
    </xf>
    <xf numFmtId="0" fontId="23" fillId="55" borderId="110" xfId="0" applyFont="1" applyFill="1" applyBorder="1" applyAlignment="1">
      <alignment horizontal="center" vertical="center" wrapText="1"/>
    </xf>
    <xf numFmtId="0" fontId="22" fillId="35" borderId="37" xfId="0" applyFont="1" applyFill="1" applyBorder="1" applyAlignment="1">
      <alignment horizontal="center" vertical="center"/>
    </xf>
    <xf numFmtId="0" fontId="0" fillId="35" borderId="78" xfId="0" applyFill="1" applyBorder="1" applyAlignment="1">
      <alignment/>
    </xf>
    <xf numFmtId="0" fontId="0" fillId="35" borderId="104" xfId="0" applyFill="1" applyBorder="1" applyAlignment="1">
      <alignment/>
    </xf>
    <xf numFmtId="0" fontId="22" fillId="35" borderId="106" xfId="0" applyFont="1" applyFill="1" applyBorder="1" applyAlignment="1">
      <alignment horizontal="center"/>
    </xf>
    <xf numFmtId="0" fontId="0" fillId="35" borderId="107" xfId="0" applyFill="1" applyBorder="1" applyAlignment="1">
      <alignment/>
    </xf>
    <xf numFmtId="0" fontId="0" fillId="35" borderId="108" xfId="0" applyFill="1" applyBorder="1" applyAlignment="1">
      <alignment/>
    </xf>
    <xf numFmtId="3" fontId="36" fillId="35" borderId="37" xfId="0" applyNumberFormat="1" applyFont="1" applyFill="1" applyBorder="1" applyAlignment="1">
      <alignment horizontal="center" vertical="center" shrinkToFit="1"/>
    </xf>
    <xf numFmtId="3" fontId="36" fillId="35" borderId="78" xfId="0" applyNumberFormat="1" applyFont="1" applyFill="1" applyBorder="1" applyAlignment="1">
      <alignment horizontal="center" vertical="center" shrinkToFit="1"/>
    </xf>
    <xf numFmtId="3" fontId="36" fillId="35" borderId="104" xfId="0" applyNumberFormat="1" applyFont="1" applyFill="1" applyBorder="1" applyAlignment="1">
      <alignment horizontal="center" vertical="center" shrinkToFit="1"/>
    </xf>
    <xf numFmtId="3" fontId="36" fillId="35" borderId="106" xfId="0" applyNumberFormat="1" applyFont="1" applyFill="1" applyBorder="1" applyAlignment="1">
      <alignment horizontal="center" vertical="center" shrinkToFit="1"/>
    </xf>
    <xf numFmtId="3" fontId="36" fillId="35" borderId="107" xfId="0" applyNumberFormat="1" applyFont="1" applyFill="1" applyBorder="1" applyAlignment="1">
      <alignment horizontal="center" vertical="center" shrinkToFit="1"/>
    </xf>
    <xf numFmtId="3" fontId="36" fillId="35" borderId="108" xfId="0" applyNumberFormat="1" applyFont="1" applyFill="1" applyBorder="1" applyAlignment="1">
      <alignment horizontal="center" vertical="center" shrinkToFit="1"/>
    </xf>
    <xf numFmtId="0" fontId="23" fillId="55" borderId="120" xfId="0" applyFont="1" applyFill="1" applyBorder="1" applyAlignment="1">
      <alignment horizontal="center" vertical="center" wrapText="1"/>
    </xf>
    <xf numFmtId="0" fontId="23" fillId="55" borderId="37" xfId="0" applyFont="1" applyFill="1" applyBorder="1" applyAlignment="1">
      <alignment horizontal="center" vertical="center" wrapText="1"/>
    </xf>
    <xf numFmtId="0" fontId="23" fillId="55" borderId="78" xfId="0" applyFont="1" applyFill="1" applyBorder="1" applyAlignment="1">
      <alignment horizontal="center" vertical="center" wrapText="1"/>
    </xf>
    <xf numFmtId="0" fontId="23" fillId="55" borderId="104" xfId="0" applyFont="1" applyFill="1" applyBorder="1" applyAlignment="1">
      <alignment horizontal="center" vertical="center" wrapText="1"/>
    </xf>
    <xf numFmtId="0" fontId="23" fillId="55" borderId="28" xfId="0" applyFont="1" applyFill="1" applyBorder="1" applyAlignment="1">
      <alignment horizontal="center" vertical="center" wrapText="1"/>
    </xf>
    <xf numFmtId="0" fontId="23" fillId="55" borderId="0" xfId="0" applyFont="1" applyFill="1" applyBorder="1" applyAlignment="1">
      <alignment horizontal="center" vertical="center" wrapText="1"/>
    </xf>
    <xf numFmtId="0" fontId="23" fillId="55" borderId="29" xfId="0" applyFont="1" applyFill="1" applyBorder="1" applyAlignment="1">
      <alignment horizontal="center" vertical="center" wrapText="1"/>
    </xf>
    <xf numFmtId="0" fontId="23" fillId="36" borderId="78" xfId="0" applyFont="1" applyFill="1" applyBorder="1" applyAlignment="1">
      <alignment horizontal="center" vertical="center" wrapText="1"/>
    </xf>
    <xf numFmtId="0" fontId="23" fillId="36" borderId="104" xfId="0" applyFont="1" applyFill="1" applyBorder="1" applyAlignment="1">
      <alignment horizontal="center" vertical="center" wrapText="1"/>
    </xf>
    <xf numFmtId="0" fontId="23" fillId="36" borderId="107" xfId="0" applyFont="1" applyFill="1" applyBorder="1" applyAlignment="1">
      <alignment horizontal="center" vertical="center" wrapText="1"/>
    </xf>
    <xf numFmtId="0" fontId="23" fillId="36" borderId="108" xfId="0" applyFont="1" applyFill="1" applyBorder="1" applyAlignment="1">
      <alignment horizontal="center" vertical="center" wrapText="1"/>
    </xf>
    <xf numFmtId="0" fontId="23" fillId="36" borderId="37" xfId="0" applyFont="1" applyFill="1" applyBorder="1" applyAlignment="1">
      <alignment horizontal="center" vertical="center" wrapText="1"/>
    </xf>
    <xf numFmtId="0" fontId="23" fillId="36" borderId="106" xfId="0" applyFont="1" applyFill="1" applyBorder="1" applyAlignment="1">
      <alignment horizontal="center" vertical="center" wrapText="1"/>
    </xf>
    <xf numFmtId="0" fontId="23" fillId="56" borderId="12" xfId="0" applyFont="1" applyFill="1" applyBorder="1" applyAlignment="1">
      <alignment horizontal="center" vertical="center" wrapText="1"/>
    </xf>
    <xf numFmtId="0" fontId="23" fillId="56" borderId="110" xfId="0" applyFont="1" applyFill="1" applyBorder="1" applyAlignment="1">
      <alignment horizontal="center" vertical="center" wrapText="1"/>
    </xf>
    <xf numFmtId="0" fontId="22" fillId="36" borderId="37" xfId="0" applyFont="1" applyFill="1" applyBorder="1" applyAlignment="1">
      <alignment horizontal="center" vertical="center"/>
    </xf>
    <xf numFmtId="0" fontId="0" fillId="36" borderId="78" xfId="0" applyFill="1" applyBorder="1" applyAlignment="1">
      <alignment/>
    </xf>
    <xf numFmtId="0" fontId="0" fillId="36" borderId="104" xfId="0" applyFill="1" applyBorder="1" applyAlignment="1">
      <alignment/>
    </xf>
    <xf numFmtId="0" fontId="22" fillId="36" borderId="106" xfId="0" applyFont="1" applyFill="1" applyBorder="1" applyAlignment="1">
      <alignment horizontal="center"/>
    </xf>
    <xf numFmtId="0" fontId="0" fillId="36" borderId="107" xfId="0" applyFill="1" applyBorder="1" applyAlignment="1">
      <alignment/>
    </xf>
    <xf numFmtId="0" fontId="0" fillId="36" borderId="108" xfId="0" applyFill="1" applyBorder="1" applyAlignment="1">
      <alignment/>
    </xf>
    <xf numFmtId="3" fontId="36" fillId="36" borderId="37" xfId="0" applyNumberFormat="1" applyFont="1" applyFill="1" applyBorder="1" applyAlignment="1">
      <alignment horizontal="center" vertical="center" shrinkToFit="1"/>
    </xf>
    <xf numFmtId="3" fontId="36" fillId="36" borderId="78" xfId="0" applyNumberFormat="1" applyFont="1" applyFill="1" applyBorder="1" applyAlignment="1">
      <alignment horizontal="center" vertical="center" shrinkToFit="1"/>
    </xf>
    <xf numFmtId="3" fontId="36" fillId="36" borderId="104" xfId="0" applyNumberFormat="1" applyFont="1" applyFill="1" applyBorder="1" applyAlignment="1">
      <alignment horizontal="center" vertical="center" shrinkToFit="1"/>
    </xf>
    <xf numFmtId="3" fontId="36" fillId="36" borderId="106" xfId="0" applyNumberFormat="1" applyFont="1" applyFill="1" applyBorder="1" applyAlignment="1">
      <alignment horizontal="center" vertical="center" shrinkToFit="1"/>
    </xf>
    <xf numFmtId="3" fontId="36" fillId="36" borderId="107" xfId="0" applyNumberFormat="1" applyFont="1" applyFill="1" applyBorder="1" applyAlignment="1">
      <alignment horizontal="center" vertical="center" shrinkToFit="1"/>
    </xf>
    <xf numFmtId="3" fontId="36" fillId="36" borderId="108" xfId="0" applyNumberFormat="1" applyFont="1" applyFill="1" applyBorder="1" applyAlignment="1">
      <alignment horizontal="center" vertical="center" shrinkToFit="1"/>
    </xf>
    <xf numFmtId="0" fontId="23" fillId="56" borderId="120" xfId="0" applyFont="1" applyFill="1" applyBorder="1" applyAlignment="1">
      <alignment horizontal="center" vertical="center" wrapText="1"/>
    </xf>
    <xf numFmtId="0" fontId="23" fillId="56" borderId="37" xfId="0" applyFont="1" applyFill="1" applyBorder="1" applyAlignment="1">
      <alignment horizontal="center" vertical="center" wrapText="1"/>
    </xf>
    <xf numFmtId="0" fontId="23" fillId="56" borderId="78" xfId="0" applyFont="1" applyFill="1" applyBorder="1" applyAlignment="1">
      <alignment horizontal="center" vertical="center" wrapText="1"/>
    </xf>
    <xf numFmtId="0" fontId="23" fillId="56" borderId="104" xfId="0" applyFont="1" applyFill="1" applyBorder="1" applyAlignment="1">
      <alignment horizontal="center" vertical="center" wrapText="1"/>
    </xf>
    <xf numFmtId="0" fontId="23" fillId="56" borderId="28" xfId="0" applyFont="1" applyFill="1" applyBorder="1" applyAlignment="1">
      <alignment horizontal="center" vertical="center" wrapText="1"/>
    </xf>
    <xf numFmtId="0" fontId="23" fillId="56" borderId="0" xfId="0" applyFont="1" applyFill="1" applyBorder="1" applyAlignment="1">
      <alignment horizontal="center" vertical="center" wrapText="1"/>
    </xf>
    <xf numFmtId="0" fontId="23" fillId="56" borderId="29" xfId="0" applyFont="1" applyFill="1" applyBorder="1" applyAlignment="1">
      <alignment horizontal="center" vertical="center" wrapText="1"/>
    </xf>
    <xf numFmtId="0" fontId="39" fillId="0" borderId="100" xfId="44" applyFont="1" applyFill="1" applyBorder="1" applyAlignment="1">
      <alignment horizontal="center" vertical="center"/>
      <protection/>
    </xf>
    <xf numFmtId="0" fontId="39" fillId="34" borderId="85" xfId="52" applyNumberFormat="1" applyFont="1" applyFill="1" applyBorder="1" applyAlignment="1">
      <alignment horizontal="center"/>
      <protection/>
    </xf>
    <xf numFmtId="0" fontId="39" fillId="34" borderId="86" xfId="52" applyNumberFormat="1" applyFont="1" applyFill="1" applyBorder="1" applyAlignment="1">
      <alignment horizontal="center"/>
      <protection/>
    </xf>
    <xf numFmtId="0" fontId="39" fillId="34" borderId="87" xfId="52" applyNumberFormat="1" applyFont="1" applyFill="1" applyBorder="1" applyAlignment="1">
      <alignment horizontal="center"/>
      <protection/>
    </xf>
    <xf numFmtId="0" fontId="39" fillId="34" borderId="85" xfId="0" applyNumberFormat="1" applyFont="1" applyFill="1" applyBorder="1" applyAlignment="1">
      <alignment horizontal="center"/>
    </xf>
    <xf numFmtId="0" fontId="27" fillId="0" borderId="51" xfId="0" applyNumberFormat="1" applyFont="1" applyFill="1" applyBorder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13" xfId="51"/>
    <cellStyle name="Normal 3" xfId="52"/>
    <cellStyle name="Normal 7" xfId="53"/>
    <cellStyle name="Normal 8" xfId="54"/>
    <cellStyle name="Normal 9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99"/>
  </sheetPr>
  <dimension ref="A3:AP26"/>
  <sheetViews>
    <sheetView zoomScale="45" zoomScaleNormal="45" zoomScalePageLayoutView="0" workbookViewId="0" topLeftCell="A1">
      <pane xSplit="5" ySplit="12" topLeftCell="N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B13" sqref="B13:AP26"/>
    </sheetView>
  </sheetViews>
  <sheetFormatPr defaultColWidth="11.421875" defaultRowHeight="12.75"/>
  <cols>
    <col min="1" max="1" width="6.421875" style="0" customWidth="1"/>
    <col min="2" max="2" width="9.28125" style="0" customWidth="1"/>
    <col min="3" max="3" width="44.140625" style="0" customWidth="1"/>
    <col min="4" max="4" width="38.00390625" style="0" bestFit="1" customWidth="1"/>
    <col min="5" max="5" width="23.7109375" style="0" bestFit="1" customWidth="1"/>
    <col min="6" max="34" width="6.00390625" style="0" customWidth="1"/>
    <col min="35" max="35" width="8.8515625" style="0" customWidth="1"/>
    <col min="36" max="37" width="6.00390625" style="0" customWidth="1"/>
    <col min="38" max="38" width="7.8515625" style="0" customWidth="1"/>
    <col min="39" max="40" width="6.00390625" style="0" customWidth="1"/>
    <col min="41" max="41" width="7.28125" style="0" customWidth="1"/>
    <col min="42" max="42" width="15.28125" style="0" customWidth="1"/>
  </cols>
  <sheetData>
    <row r="2" ht="15" customHeight="1" thickBot="1"/>
    <row r="3" spans="7:36" ht="46.5" customHeight="1">
      <c r="G3" s="45"/>
      <c r="H3" s="352" t="s">
        <v>21</v>
      </c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4"/>
      <c r="AI3" s="46"/>
      <c r="AJ3" s="46"/>
    </row>
    <row r="4" spans="7:36" ht="49.5" customHeight="1" thickBot="1">
      <c r="G4" s="45"/>
      <c r="H4" s="355" t="s">
        <v>20</v>
      </c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7"/>
      <c r="AI4" s="46"/>
      <c r="AJ4" s="46"/>
    </row>
    <row r="5" ht="24.75" customHeight="1"/>
    <row r="6" ht="24.75" customHeight="1"/>
    <row r="7" spans="1:5" ht="18">
      <c r="A7" s="351"/>
      <c r="B7" s="351"/>
      <c r="C7" s="351"/>
      <c r="D7" s="351"/>
      <c r="E7" s="351"/>
    </row>
    <row r="8" spans="1:27" ht="25.5">
      <c r="A8" s="144"/>
      <c r="B8" s="1"/>
      <c r="C8" s="2"/>
      <c r="E8" s="43"/>
      <c r="F8" s="3"/>
      <c r="K8" s="4"/>
      <c r="N8" s="4"/>
      <c r="Q8" s="4"/>
      <c r="T8" s="4"/>
      <c r="W8" s="4"/>
      <c r="Z8" s="4"/>
      <c r="AA8" s="3"/>
    </row>
    <row r="9" ht="13.5" thickBot="1"/>
    <row r="10" spans="1:42" ht="42" customHeight="1" thickBot="1">
      <c r="A10" s="345" t="s">
        <v>38</v>
      </c>
      <c r="B10" s="346"/>
      <c r="C10" s="346"/>
      <c r="D10" s="346"/>
      <c r="E10" s="347"/>
      <c r="F10" s="358" t="s">
        <v>9</v>
      </c>
      <c r="G10" s="358"/>
      <c r="H10" s="358"/>
      <c r="I10" s="359" t="s">
        <v>10</v>
      </c>
      <c r="J10" s="359"/>
      <c r="K10" s="359"/>
      <c r="L10" s="359" t="s">
        <v>11</v>
      </c>
      <c r="M10" s="359"/>
      <c r="N10" s="359"/>
      <c r="O10" s="360" t="s">
        <v>12</v>
      </c>
      <c r="P10" s="360"/>
      <c r="Q10" s="360"/>
      <c r="R10" s="360" t="s">
        <v>13</v>
      </c>
      <c r="S10" s="360"/>
      <c r="T10" s="360"/>
      <c r="U10" s="360" t="s">
        <v>8</v>
      </c>
      <c r="V10" s="360"/>
      <c r="W10" s="360"/>
      <c r="X10" s="360" t="s">
        <v>14</v>
      </c>
      <c r="Y10" s="360"/>
      <c r="Z10" s="360"/>
      <c r="AA10" s="360" t="s">
        <v>15</v>
      </c>
      <c r="AB10" s="360"/>
      <c r="AC10" s="362"/>
      <c r="AD10" s="363" t="s">
        <v>16</v>
      </c>
      <c r="AE10" s="364"/>
      <c r="AF10" s="365"/>
      <c r="AG10" s="360" t="s">
        <v>17</v>
      </c>
      <c r="AH10" s="360"/>
      <c r="AI10" s="360"/>
      <c r="AJ10" s="358" t="s">
        <v>18</v>
      </c>
      <c r="AK10" s="359"/>
      <c r="AL10" s="359"/>
      <c r="AM10" s="360" t="s">
        <v>559</v>
      </c>
      <c r="AN10" s="360"/>
      <c r="AO10" s="360"/>
      <c r="AP10" s="361" t="s">
        <v>19</v>
      </c>
    </row>
    <row r="11" spans="1:42" ht="42" customHeight="1" thickBot="1">
      <c r="A11" s="348"/>
      <c r="B11" s="349"/>
      <c r="C11" s="349"/>
      <c r="D11" s="349"/>
      <c r="E11" s="350"/>
      <c r="F11" s="358"/>
      <c r="G11" s="358"/>
      <c r="H11" s="358"/>
      <c r="I11" s="359"/>
      <c r="J11" s="359"/>
      <c r="K11" s="359"/>
      <c r="L11" s="359"/>
      <c r="M11" s="359"/>
      <c r="N11" s="359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2"/>
      <c r="AD11" s="366"/>
      <c r="AE11" s="367"/>
      <c r="AF11" s="368"/>
      <c r="AG11" s="360"/>
      <c r="AH11" s="360"/>
      <c r="AI11" s="360"/>
      <c r="AJ11" s="358"/>
      <c r="AK11" s="359"/>
      <c r="AL11" s="359"/>
      <c r="AM11" s="360"/>
      <c r="AN11" s="360"/>
      <c r="AO11" s="360"/>
      <c r="AP11" s="361"/>
    </row>
    <row r="12" spans="1:42" ht="24.75" customHeight="1" thickBot="1">
      <c r="A12" s="121" t="s">
        <v>0</v>
      </c>
      <c r="B12" s="122" t="s">
        <v>1</v>
      </c>
      <c r="C12" s="122" t="s">
        <v>2</v>
      </c>
      <c r="D12" s="150" t="s">
        <v>3</v>
      </c>
      <c r="E12" s="151" t="s">
        <v>4</v>
      </c>
      <c r="F12" s="5" t="s">
        <v>5</v>
      </c>
      <c r="G12" s="6" t="s">
        <v>6</v>
      </c>
      <c r="H12" s="7" t="s">
        <v>7</v>
      </c>
      <c r="I12" s="5" t="s">
        <v>5</v>
      </c>
      <c r="J12" s="6" t="s">
        <v>6</v>
      </c>
      <c r="K12" s="7" t="s">
        <v>7</v>
      </c>
      <c r="L12" s="8" t="s">
        <v>5</v>
      </c>
      <c r="M12" s="6" t="s">
        <v>6</v>
      </c>
      <c r="N12" s="7" t="s">
        <v>7</v>
      </c>
      <c r="O12" s="5" t="s">
        <v>5</v>
      </c>
      <c r="P12" s="9" t="s">
        <v>6</v>
      </c>
      <c r="Q12" s="7" t="s">
        <v>7</v>
      </c>
      <c r="R12" s="5" t="s">
        <v>5</v>
      </c>
      <c r="S12" s="6" t="s">
        <v>6</v>
      </c>
      <c r="T12" s="7" t="s">
        <v>7</v>
      </c>
      <c r="U12" s="5" t="s">
        <v>5</v>
      </c>
      <c r="V12" s="6" t="s">
        <v>6</v>
      </c>
      <c r="W12" s="7" t="s">
        <v>7</v>
      </c>
      <c r="X12" s="5" t="s">
        <v>5</v>
      </c>
      <c r="Y12" s="10" t="s">
        <v>6</v>
      </c>
      <c r="Z12" s="7" t="s">
        <v>7</v>
      </c>
      <c r="AA12" s="5" t="s">
        <v>5</v>
      </c>
      <c r="AB12" s="10" t="s">
        <v>6</v>
      </c>
      <c r="AC12" s="7" t="s">
        <v>7</v>
      </c>
      <c r="AD12" s="5" t="s">
        <v>5</v>
      </c>
      <c r="AE12" s="6" t="s">
        <v>6</v>
      </c>
      <c r="AF12" s="7" t="s">
        <v>7</v>
      </c>
      <c r="AG12" s="36" t="s">
        <v>5</v>
      </c>
      <c r="AH12" s="37" t="s">
        <v>6</v>
      </c>
      <c r="AI12" s="38" t="s">
        <v>7</v>
      </c>
      <c r="AJ12" s="8" t="s">
        <v>5</v>
      </c>
      <c r="AK12" s="6" t="s">
        <v>6</v>
      </c>
      <c r="AL12" s="7" t="s">
        <v>7</v>
      </c>
      <c r="AM12" s="8" t="s">
        <v>5</v>
      </c>
      <c r="AN12" s="6" t="s">
        <v>6</v>
      </c>
      <c r="AO12" s="7" t="s">
        <v>7</v>
      </c>
      <c r="AP12" s="361"/>
    </row>
    <row r="13" spans="1:42" ht="30" customHeight="1">
      <c r="A13" s="39">
        <v>1</v>
      </c>
      <c r="B13" s="141">
        <v>707</v>
      </c>
      <c r="C13" s="141" t="s">
        <v>58</v>
      </c>
      <c r="D13" s="141" t="s">
        <v>51</v>
      </c>
      <c r="E13" s="142" t="s">
        <v>59</v>
      </c>
      <c r="F13" s="217">
        <v>25</v>
      </c>
      <c r="G13" s="217">
        <v>22</v>
      </c>
      <c r="H13" s="11">
        <f aca="true" t="shared" si="0" ref="H13:H26">SUM(F13+G13)</f>
        <v>47</v>
      </c>
      <c r="I13" s="217">
        <v>22</v>
      </c>
      <c r="J13" s="217">
        <v>22</v>
      </c>
      <c r="K13" s="11">
        <f aca="true" t="shared" si="1" ref="K13:K26">SUM(I13+J13)</f>
        <v>44</v>
      </c>
      <c r="L13" s="217">
        <v>25</v>
      </c>
      <c r="M13" s="217">
        <v>20</v>
      </c>
      <c r="N13" s="11">
        <f aca="true" t="shared" si="2" ref="N13:N26">SUM(L13+M13)</f>
        <v>45</v>
      </c>
      <c r="O13" s="26">
        <v>22</v>
      </c>
      <c r="P13" s="26">
        <v>22</v>
      </c>
      <c r="Q13" s="11">
        <f aca="true" t="shared" si="3" ref="Q13:Q26">SUM(O13+P13)</f>
        <v>44</v>
      </c>
      <c r="R13" s="26">
        <v>25</v>
      </c>
      <c r="S13" s="26">
        <v>22</v>
      </c>
      <c r="T13" s="11">
        <f aca="true" t="shared" si="4" ref="T13:T26">SUM(R13+S13)</f>
        <v>47</v>
      </c>
      <c r="U13" s="26">
        <v>22</v>
      </c>
      <c r="V13" s="26">
        <v>22</v>
      </c>
      <c r="W13" s="11">
        <f aca="true" t="shared" si="5" ref="W13:W26">SUM(U13+V13)</f>
        <v>44</v>
      </c>
      <c r="X13" s="277"/>
      <c r="Y13" s="277"/>
      <c r="Z13" s="11">
        <f aca="true" t="shared" si="6" ref="Z13:Z26">SUM(X13+Y13)</f>
        <v>0</v>
      </c>
      <c r="AA13" s="30">
        <v>22</v>
      </c>
      <c r="AB13" s="30">
        <v>22</v>
      </c>
      <c r="AC13" s="11">
        <f aca="true" t="shared" si="7" ref="AC13:AC26">SUM(AA13+AB13)</f>
        <v>44</v>
      </c>
      <c r="AD13" s="32">
        <v>25</v>
      </c>
      <c r="AE13" s="33">
        <v>25</v>
      </c>
      <c r="AF13" s="11">
        <f aca="true" t="shared" si="8" ref="AF13:AF26">SUM(AD13+AE13)</f>
        <v>50</v>
      </c>
      <c r="AG13" s="32">
        <v>22</v>
      </c>
      <c r="AH13" s="33">
        <v>25</v>
      </c>
      <c r="AI13" s="11">
        <f aca="true" t="shared" si="9" ref="AI13:AI26">SUM(AG13+AH13)</f>
        <v>47</v>
      </c>
      <c r="AJ13" s="35"/>
      <c r="AK13" s="35"/>
      <c r="AL13" s="11">
        <f aca="true" t="shared" si="10" ref="AL13:AL26">SUM(AJ13+AK13)</f>
        <v>0</v>
      </c>
      <c r="AM13" s="35"/>
      <c r="AN13" s="35"/>
      <c r="AO13" s="11">
        <f aca="true" t="shared" si="11" ref="AO13:AO26">SUM(AM13+AN13)</f>
        <v>0</v>
      </c>
      <c r="AP13" s="12">
        <f aca="true" t="shared" si="12" ref="AP13:AP26">AO13+AL13+AF13+AC13+Z13+W13+T13+Q13+N13+K13+H13+AI13</f>
        <v>412</v>
      </c>
    </row>
    <row r="14" spans="1:42" ht="30" customHeight="1">
      <c r="A14" s="40">
        <v>2</v>
      </c>
      <c r="B14" s="225">
        <v>51</v>
      </c>
      <c r="C14" s="225" t="s">
        <v>52</v>
      </c>
      <c r="D14" s="225" t="s">
        <v>53</v>
      </c>
      <c r="E14" s="225" t="s">
        <v>59</v>
      </c>
      <c r="F14" s="23">
        <v>22</v>
      </c>
      <c r="G14" s="218">
        <v>0</v>
      </c>
      <c r="H14" s="13">
        <f t="shared" si="0"/>
        <v>22</v>
      </c>
      <c r="I14" s="25">
        <v>25</v>
      </c>
      <c r="J14" s="25">
        <v>25</v>
      </c>
      <c r="K14" s="13">
        <f t="shared" si="1"/>
        <v>50</v>
      </c>
      <c r="L14" s="23">
        <v>20</v>
      </c>
      <c r="M14" s="23">
        <v>25</v>
      </c>
      <c r="N14" s="13">
        <f t="shared" si="2"/>
        <v>45</v>
      </c>
      <c r="O14" s="27">
        <v>25</v>
      </c>
      <c r="P14" s="27">
        <v>25</v>
      </c>
      <c r="Q14" s="13">
        <f t="shared" si="3"/>
        <v>50</v>
      </c>
      <c r="R14" s="27">
        <v>22</v>
      </c>
      <c r="S14" s="27">
        <v>25</v>
      </c>
      <c r="T14" s="13">
        <f t="shared" si="4"/>
        <v>47</v>
      </c>
      <c r="U14" s="27">
        <v>25</v>
      </c>
      <c r="V14" s="27">
        <v>25</v>
      </c>
      <c r="W14" s="13">
        <f t="shared" si="5"/>
        <v>50</v>
      </c>
      <c r="X14" s="278"/>
      <c r="Y14" s="278"/>
      <c r="Z14" s="13">
        <f t="shared" si="6"/>
        <v>0</v>
      </c>
      <c r="AA14" s="31">
        <v>25</v>
      </c>
      <c r="AB14" s="31">
        <v>25</v>
      </c>
      <c r="AC14" s="13">
        <f t="shared" si="7"/>
        <v>50</v>
      </c>
      <c r="AD14" s="34">
        <v>0</v>
      </c>
      <c r="AE14" s="34">
        <v>22</v>
      </c>
      <c r="AF14" s="13">
        <f t="shared" si="8"/>
        <v>22</v>
      </c>
      <c r="AG14" s="34">
        <v>25</v>
      </c>
      <c r="AH14" s="34">
        <v>22</v>
      </c>
      <c r="AI14" s="13">
        <f t="shared" si="9"/>
        <v>47</v>
      </c>
      <c r="AJ14" s="34"/>
      <c r="AK14" s="34"/>
      <c r="AL14" s="13">
        <f t="shared" si="10"/>
        <v>0</v>
      </c>
      <c r="AM14" s="25"/>
      <c r="AN14" s="25"/>
      <c r="AO14" s="13">
        <f t="shared" si="11"/>
        <v>0</v>
      </c>
      <c r="AP14" s="12">
        <f t="shared" si="12"/>
        <v>383</v>
      </c>
    </row>
    <row r="15" spans="1:42" ht="30" customHeight="1">
      <c r="A15" s="40">
        <v>3</v>
      </c>
      <c r="B15" s="225">
        <v>91</v>
      </c>
      <c r="C15" s="225" t="s">
        <v>56</v>
      </c>
      <c r="D15" s="225" t="s">
        <v>57</v>
      </c>
      <c r="E15" s="225" t="s">
        <v>59</v>
      </c>
      <c r="F15" s="23">
        <v>16</v>
      </c>
      <c r="G15" s="24">
        <v>18</v>
      </c>
      <c r="H15" s="13">
        <f t="shared" si="0"/>
        <v>34</v>
      </c>
      <c r="I15" s="23">
        <v>18</v>
      </c>
      <c r="J15" s="23">
        <v>18</v>
      </c>
      <c r="K15" s="13">
        <f t="shared" si="1"/>
        <v>36</v>
      </c>
      <c r="L15" s="226"/>
      <c r="M15" s="226"/>
      <c r="N15" s="13">
        <f t="shared" si="2"/>
        <v>0</v>
      </c>
      <c r="O15" s="28">
        <v>18</v>
      </c>
      <c r="P15" s="28">
        <v>20</v>
      </c>
      <c r="Q15" s="13">
        <f t="shared" si="3"/>
        <v>38</v>
      </c>
      <c r="R15" s="226"/>
      <c r="S15" s="226"/>
      <c r="T15" s="13">
        <f t="shared" si="4"/>
        <v>0</v>
      </c>
      <c r="U15" s="226"/>
      <c r="V15" s="226"/>
      <c r="W15" s="13">
        <f t="shared" si="5"/>
        <v>0</v>
      </c>
      <c r="X15" s="278"/>
      <c r="Y15" s="278"/>
      <c r="Z15" s="13">
        <f t="shared" si="6"/>
        <v>0</v>
      </c>
      <c r="AA15" s="31">
        <v>20</v>
      </c>
      <c r="AB15" s="31">
        <v>20</v>
      </c>
      <c r="AC15" s="13">
        <f t="shared" si="7"/>
        <v>40</v>
      </c>
      <c r="AD15" s="34">
        <v>22</v>
      </c>
      <c r="AE15" s="34">
        <v>20</v>
      </c>
      <c r="AF15" s="13">
        <f t="shared" si="8"/>
        <v>42</v>
      </c>
      <c r="AG15" s="34">
        <v>20</v>
      </c>
      <c r="AH15" s="34">
        <v>20</v>
      </c>
      <c r="AI15" s="13">
        <f t="shared" si="9"/>
        <v>40</v>
      </c>
      <c r="AJ15" s="34"/>
      <c r="AK15" s="34"/>
      <c r="AL15" s="13">
        <f t="shared" si="10"/>
        <v>0</v>
      </c>
      <c r="AM15" s="34"/>
      <c r="AN15" s="34"/>
      <c r="AO15" s="13">
        <f t="shared" si="11"/>
        <v>0</v>
      </c>
      <c r="AP15" s="12">
        <f t="shared" si="12"/>
        <v>230</v>
      </c>
    </row>
    <row r="16" spans="1:42" ht="30" customHeight="1">
      <c r="A16" s="40">
        <v>4</v>
      </c>
      <c r="B16" s="225">
        <v>65</v>
      </c>
      <c r="C16" s="225" t="s">
        <v>525</v>
      </c>
      <c r="D16" s="225" t="s">
        <v>51</v>
      </c>
      <c r="E16" s="225" t="s">
        <v>59</v>
      </c>
      <c r="F16" s="23">
        <v>15</v>
      </c>
      <c r="G16" s="24">
        <v>16</v>
      </c>
      <c r="H16" s="13">
        <f t="shared" si="0"/>
        <v>31</v>
      </c>
      <c r="I16" s="23">
        <v>0</v>
      </c>
      <c r="J16" s="23">
        <v>0</v>
      </c>
      <c r="K16" s="13">
        <f t="shared" si="1"/>
        <v>0</v>
      </c>
      <c r="L16" s="227"/>
      <c r="M16" s="227"/>
      <c r="N16" s="13">
        <f t="shared" si="2"/>
        <v>0</v>
      </c>
      <c r="O16" s="28">
        <v>15</v>
      </c>
      <c r="P16" s="28">
        <v>16</v>
      </c>
      <c r="Q16" s="13">
        <f t="shared" si="3"/>
        <v>31</v>
      </c>
      <c r="R16" s="226"/>
      <c r="S16" s="226"/>
      <c r="T16" s="13">
        <f t="shared" si="4"/>
        <v>0</v>
      </c>
      <c r="U16" s="226"/>
      <c r="V16" s="226"/>
      <c r="W16" s="13">
        <f t="shared" si="5"/>
        <v>0</v>
      </c>
      <c r="X16" s="278"/>
      <c r="Y16" s="278"/>
      <c r="Z16" s="13">
        <f t="shared" si="6"/>
        <v>0</v>
      </c>
      <c r="AA16" s="31">
        <v>18</v>
      </c>
      <c r="AB16" s="31">
        <v>18</v>
      </c>
      <c r="AC16" s="13">
        <f t="shared" si="7"/>
        <v>36</v>
      </c>
      <c r="AD16" s="34">
        <v>0</v>
      </c>
      <c r="AE16" s="34">
        <v>0</v>
      </c>
      <c r="AF16" s="13">
        <f t="shared" si="8"/>
        <v>0</v>
      </c>
      <c r="AG16" s="25">
        <v>16</v>
      </c>
      <c r="AH16" s="25">
        <v>16</v>
      </c>
      <c r="AI16" s="13">
        <f t="shared" si="9"/>
        <v>32</v>
      </c>
      <c r="AJ16" s="34"/>
      <c r="AK16" s="34"/>
      <c r="AL16" s="13">
        <f t="shared" si="10"/>
        <v>0</v>
      </c>
      <c r="AM16" s="34"/>
      <c r="AN16" s="34"/>
      <c r="AO16" s="13">
        <f t="shared" si="11"/>
        <v>0</v>
      </c>
      <c r="AP16" s="12">
        <f t="shared" si="12"/>
        <v>130</v>
      </c>
    </row>
    <row r="17" spans="1:42" ht="30" customHeight="1">
      <c r="A17" s="40">
        <v>5</v>
      </c>
      <c r="B17" s="154">
        <v>18</v>
      </c>
      <c r="C17" s="154" t="s">
        <v>554</v>
      </c>
      <c r="D17" s="154" t="s">
        <v>553</v>
      </c>
      <c r="E17" s="154" t="s">
        <v>59</v>
      </c>
      <c r="F17" s="226"/>
      <c r="G17" s="226"/>
      <c r="H17" s="13">
        <f t="shared" si="0"/>
        <v>0</v>
      </c>
      <c r="I17" s="226"/>
      <c r="J17" s="226"/>
      <c r="K17" s="13">
        <f t="shared" si="1"/>
        <v>0</v>
      </c>
      <c r="L17" s="227"/>
      <c r="M17" s="227"/>
      <c r="N17" s="13">
        <f t="shared" si="2"/>
        <v>0</v>
      </c>
      <c r="O17" s="28">
        <v>16</v>
      </c>
      <c r="P17" s="28">
        <v>15</v>
      </c>
      <c r="Q17" s="13">
        <f t="shared" si="3"/>
        <v>31</v>
      </c>
      <c r="R17" s="28">
        <v>18</v>
      </c>
      <c r="S17" s="28">
        <v>18</v>
      </c>
      <c r="T17" s="13">
        <f t="shared" si="4"/>
        <v>36</v>
      </c>
      <c r="U17" s="226"/>
      <c r="V17" s="226"/>
      <c r="W17" s="13">
        <f t="shared" si="5"/>
        <v>0</v>
      </c>
      <c r="X17" s="279"/>
      <c r="Y17" s="279"/>
      <c r="Z17" s="13">
        <f t="shared" si="6"/>
        <v>0</v>
      </c>
      <c r="AA17" s="31">
        <v>16</v>
      </c>
      <c r="AB17" s="31">
        <v>16</v>
      </c>
      <c r="AC17" s="13">
        <f t="shared" si="7"/>
        <v>32</v>
      </c>
      <c r="AD17" s="280"/>
      <c r="AE17" s="280"/>
      <c r="AF17" s="13">
        <f t="shared" si="8"/>
        <v>0</v>
      </c>
      <c r="AG17" s="280"/>
      <c r="AH17" s="280"/>
      <c r="AI17" s="13">
        <f t="shared" si="9"/>
        <v>0</v>
      </c>
      <c r="AJ17" s="280"/>
      <c r="AK17" s="280"/>
      <c r="AL17" s="13">
        <f t="shared" si="10"/>
        <v>0</v>
      </c>
      <c r="AM17" s="280"/>
      <c r="AN17" s="280"/>
      <c r="AO17" s="13">
        <f t="shared" si="11"/>
        <v>0</v>
      </c>
      <c r="AP17" s="12">
        <f t="shared" si="12"/>
        <v>99</v>
      </c>
    </row>
    <row r="18" spans="1:42" ht="30" customHeight="1">
      <c r="A18" s="40">
        <v>6</v>
      </c>
      <c r="B18" s="327">
        <v>55</v>
      </c>
      <c r="C18" s="327" t="s">
        <v>54</v>
      </c>
      <c r="D18" s="327" t="s">
        <v>51</v>
      </c>
      <c r="E18" s="327" t="s">
        <v>59</v>
      </c>
      <c r="F18" s="25">
        <v>20</v>
      </c>
      <c r="G18" s="25">
        <v>25</v>
      </c>
      <c r="H18" s="13">
        <f t="shared" si="0"/>
        <v>45</v>
      </c>
      <c r="I18" s="23">
        <v>20</v>
      </c>
      <c r="J18" s="23">
        <v>20</v>
      </c>
      <c r="K18" s="13">
        <f t="shared" si="1"/>
        <v>40</v>
      </c>
      <c r="L18" s="227"/>
      <c r="M18" s="227"/>
      <c r="N18" s="13">
        <f t="shared" si="2"/>
        <v>0</v>
      </c>
      <c r="O18" s="255"/>
      <c r="P18" s="255"/>
      <c r="Q18" s="13">
        <f t="shared" si="3"/>
        <v>0</v>
      </c>
      <c r="R18" s="255"/>
      <c r="S18" s="255"/>
      <c r="T18" s="13">
        <f t="shared" si="4"/>
        <v>0</v>
      </c>
      <c r="U18" s="255"/>
      <c r="V18" s="255"/>
      <c r="W18" s="13">
        <f t="shared" si="5"/>
        <v>0</v>
      </c>
      <c r="X18" s="279"/>
      <c r="Y18" s="279"/>
      <c r="Z18" s="13">
        <f t="shared" si="6"/>
        <v>0</v>
      </c>
      <c r="AA18" s="280"/>
      <c r="AB18" s="280"/>
      <c r="AC18" s="13">
        <f t="shared" si="7"/>
        <v>0</v>
      </c>
      <c r="AD18" s="280"/>
      <c r="AE18" s="280"/>
      <c r="AF18" s="13">
        <f t="shared" si="8"/>
        <v>0</v>
      </c>
      <c r="AG18" s="280"/>
      <c r="AH18" s="280"/>
      <c r="AI18" s="13">
        <f t="shared" si="9"/>
        <v>0</v>
      </c>
      <c r="AJ18" s="280"/>
      <c r="AK18" s="280"/>
      <c r="AL18" s="13">
        <f t="shared" si="10"/>
        <v>0</v>
      </c>
      <c r="AM18" s="280"/>
      <c r="AN18" s="280"/>
      <c r="AO18" s="13">
        <f t="shared" si="11"/>
        <v>0</v>
      </c>
      <c r="AP18" s="12">
        <f t="shared" si="12"/>
        <v>85</v>
      </c>
    </row>
    <row r="19" spans="1:42" ht="30" customHeight="1">
      <c r="A19" s="40">
        <v>7</v>
      </c>
      <c r="B19" s="225">
        <v>33</v>
      </c>
      <c r="C19" s="225" t="s">
        <v>548</v>
      </c>
      <c r="D19" s="225" t="s">
        <v>549</v>
      </c>
      <c r="E19" s="225" t="s">
        <v>60</v>
      </c>
      <c r="F19" s="227"/>
      <c r="G19" s="228"/>
      <c r="H19" s="13">
        <f t="shared" si="0"/>
        <v>0</v>
      </c>
      <c r="I19" s="226"/>
      <c r="J19" s="226"/>
      <c r="K19" s="13">
        <f t="shared" si="1"/>
        <v>0</v>
      </c>
      <c r="L19" s="25">
        <v>18</v>
      </c>
      <c r="M19" s="25">
        <v>18</v>
      </c>
      <c r="N19" s="13">
        <f t="shared" si="2"/>
        <v>36</v>
      </c>
      <c r="O19" s="226"/>
      <c r="P19" s="226"/>
      <c r="Q19" s="13">
        <f t="shared" si="3"/>
        <v>0</v>
      </c>
      <c r="R19" s="28">
        <v>20</v>
      </c>
      <c r="S19" s="28">
        <v>20</v>
      </c>
      <c r="T19" s="13">
        <f t="shared" si="4"/>
        <v>40</v>
      </c>
      <c r="U19" s="226"/>
      <c r="V19" s="226"/>
      <c r="W19" s="13">
        <f t="shared" si="5"/>
        <v>0</v>
      </c>
      <c r="X19" s="280"/>
      <c r="Y19" s="280"/>
      <c r="Z19" s="13">
        <f t="shared" si="6"/>
        <v>0</v>
      </c>
      <c r="AA19" s="226"/>
      <c r="AB19" s="226"/>
      <c r="AC19" s="13">
        <f t="shared" si="7"/>
        <v>0</v>
      </c>
      <c r="AD19" s="226"/>
      <c r="AE19" s="226"/>
      <c r="AF19" s="13">
        <f t="shared" si="8"/>
        <v>0</v>
      </c>
      <c r="AG19" s="34"/>
      <c r="AH19" s="34"/>
      <c r="AI19" s="13">
        <f t="shared" si="9"/>
        <v>0</v>
      </c>
      <c r="AJ19" s="25"/>
      <c r="AK19" s="25"/>
      <c r="AL19" s="13">
        <f t="shared" si="10"/>
        <v>0</v>
      </c>
      <c r="AM19" s="34"/>
      <c r="AN19" s="34"/>
      <c r="AO19" s="13">
        <f t="shared" si="11"/>
        <v>0</v>
      </c>
      <c r="AP19" s="12">
        <f t="shared" si="12"/>
        <v>76</v>
      </c>
    </row>
    <row r="20" spans="1:42" ht="30" customHeight="1">
      <c r="A20" s="40">
        <v>8</v>
      </c>
      <c r="B20" s="225">
        <v>53</v>
      </c>
      <c r="C20" s="225" t="s">
        <v>524</v>
      </c>
      <c r="D20" s="225" t="s">
        <v>51</v>
      </c>
      <c r="E20" s="225" t="s">
        <v>60</v>
      </c>
      <c r="F20" s="23">
        <v>18</v>
      </c>
      <c r="G20" s="24">
        <v>20</v>
      </c>
      <c r="H20" s="13">
        <f t="shared" si="0"/>
        <v>38</v>
      </c>
      <c r="I20" s="226"/>
      <c r="J20" s="226"/>
      <c r="K20" s="13">
        <f t="shared" si="1"/>
        <v>0</v>
      </c>
      <c r="L20" s="227"/>
      <c r="M20" s="227"/>
      <c r="N20" s="13">
        <f t="shared" si="2"/>
        <v>0</v>
      </c>
      <c r="O20" s="226"/>
      <c r="P20" s="226"/>
      <c r="Q20" s="13">
        <f t="shared" si="3"/>
        <v>0</v>
      </c>
      <c r="R20" s="226"/>
      <c r="S20" s="226"/>
      <c r="T20" s="13">
        <f t="shared" si="4"/>
        <v>0</v>
      </c>
      <c r="U20" s="226"/>
      <c r="V20" s="226"/>
      <c r="W20" s="13">
        <f t="shared" si="5"/>
        <v>0</v>
      </c>
      <c r="X20" s="279"/>
      <c r="Y20" s="279"/>
      <c r="Z20" s="13">
        <f t="shared" si="6"/>
        <v>0</v>
      </c>
      <c r="AA20" s="226"/>
      <c r="AB20" s="226"/>
      <c r="AC20" s="13">
        <f t="shared" si="7"/>
        <v>0</v>
      </c>
      <c r="AD20" s="226"/>
      <c r="AE20" s="226"/>
      <c r="AF20" s="13">
        <f t="shared" si="8"/>
        <v>0</v>
      </c>
      <c r="AG20" s="25">
        <v>18</v>
      </c>
      <c r="AH20" s="25">
        <v>18</v>
      </c>
      <c r="AI20" s="13">
        <f t="shared" si="9"/>
        <v>36</v>
      </c>
      <c r="AJ20" s="25"/>
      <c r="AK20" s="25"/>
      <c r="AL20" s="13">
        <f t="shared" si="10"/>
        <v>0</v>
      </c>
      <c r="AM20" s="23"/>
      <c r="AN20" s="23"/>
      <c r="AO20" s="13">
        <f t="shared" si="11"/>
        <v>0</v>
      </c>
      <c r="AP20" s="12">
        <f t="shared" si="12"/>
        <v>74</v>
      </c>
    </row>
    <row r="21" spans="1:42" ht="30" customHeight="1">
      <c r="A21" s="40">
        <v>9</v>
      </c>
      <c r="B21" s="225">
        <v>777</v>
      </c>
      <c r="C21" s="225" t="s">
        <v>546</v>
      </c>
      <c r="D21" s="225" t="s">
        <v>547</v>
      </c>
      <c r="E21" s="263" t="s">
        <v>59</v>
      </c>
      <c r="F21" s="227"/>
      <c r="G21" s="227"/>
      <c r="H21" s="13">
        <f t="shared" si="0"/>
        <v>0</v>
      </c>
      <c r="I21" s="227"/>
      <c r="J21" s="227"/>
      <c r="K21" s="13">
        <f t="shared" si="1"/>
        <v>0</v>
      </c>
      <c r="L21" s="25">
        <v>22</v>
      </c>
      <c r="M21" s="25">
        <v>22</v>
      </c>
      <c r="N21" s="13">
        <f t="shared" si="2"/>
        <v>44</v>
      </c>
      <c r="O21" s="226"/>
      <c r="P21" s="226"/>
      <c r="Q21" s="13">
        <f t="shared" si="3"/>
        <v>0</v>
      </c>
      <c r="R21" s="226"/>
      <c r="S21" s="226"/>
      <c r="T21" s="13">
        <f t="shared" si="4"/>
        <v>0</v>
      </c>
      <c r="U21" s="226"/>
      <c r="V21" s="226"/>
      <c r="W21" s="13">
        <f t="shared" si="5"/>
        <v>0</v>
      </c>
      <c r="X21" s="279"/>
      <c r="Y21" s="279"/>
      <c r="Z21" s="13">
        <f t="shared" si="6"/>
        <v>0</v>
      </c>
      <c r="AA21" s="226"/>
      <c r="AB21" s="226"/>
      <c r="AC21" s="13">
        <f t="shared" si="7"/>
        <v>0</v>
      </c>
      <c r="AD21" s="226"/>
      <c r="AE21" s="226"/>
      <c r="AF21" s="13">
        <f t="shared" si="8"/>
        <v>0</v>
      </c>
      <c r="AG21" s="25"/>
      <c r="AH21" s="25"/>
      <c r="AI21" s="13">
        <f t="shared" si="9"/>
        <v>0</v>
      </c>
      <c r="AJ21" s="34"/>
      <c r="AK21" s="34"/>
      <c r="AL21" s="13">
        <f t="shared" si="10"/>
        <v>0</v>
      </c>
      <c r="AM21" s="23"/>
      <c r="AN21" s="23"/>
      <c r="AO21" s="13">
        <f t="shared" si="11"/>
        <v>0</v>
      </c>
      <c r="AP21" s="12">
        <f t="shared" si="12"/>
        <v>44</v>
      </c>
    </row>
    <row r="22" spans="1:42" ht="30" customHeight="1">
      <c r="A22" s="40">
        <v>10</v>
      </c>
      <c r="B22" s="154">
        <v>121</v>
      </c>
      <c r="C22" s="154" t="s">
        <v>552</v>
      </c>
      <c r="D22" s="154" t="s">
        <v>553</v>
      </c>
      <c r="E22" s="154" t="s">
        <v>60</v>
      </c>
      <c r="F22" s="226"/>
      <c r="G22" s="226"/>
      <c r="H22" s="13">
        <f t="shared" si="0"/>
        <v>0</v>
      </c>
      <c r="I22" s="226"/>
      <c r="J22" s="226"/>
      <c r="K22" s="13">
        <f t="shared" si="1"/>
        <v>0</v>
      </c>
      <c r="L22" s="227"/>
      <c r="M22" s="227"/>
      <c r="N22" s="13">
        <f t="shared" si="2"/>
        <v>0</v>
      </c>
      <c r="O22" s="28">
        <v>20</v>
      </c>
      <c r="P22" s="28">
        <v>18</v>
      </c>
      <c r="Q22" s="13">
        <f t="shared" si="3"/>
        <v>38</v>
      </c>
      <c r="R22" s="226"/>
      <c r="S22" s="226"/>
      <c r="T22" s="13">
        <f t="shared" si="4"/>
        <v>0</v>
      </c>
      <c r="U22" s="226"/>
      <c r="V22" s="226"/>
      <c r="W22" s="13">
        <f t="shared" si="5"/>
        <v>0</v>
      </c>
      <c r="X22" s="279"/>
      <c r="Y22" s="279"/>
      <c r="Z22" s="13">
        <f t="shared" si="6"/>
        <v>0</v>
      </c>
      <c r="AA22" s="226"/>
      <c r="AB22" s="226"/>
      <c r="AC22" s="13">
        <f t="shared" si="7"/>
        <v>0</v>
      </c>
      <c r="AD22" s="34">
        <v>0</v>
      </c>
      <c r="AE22" s="34">
        <v>0</v>
      </c>
      <c r="AF22" s="13">
        <f t="shared" si="8"/>
        <v>0</v>
      </c>
      <c r="AG22" s="25"/>
      <c r="AH22" s="25"/>
      <c r="AI22" s="13">
        <f t="shared" si="9"/>
        <v>0</v>
      </c>
      <c r="AJ22" s="25"/>
      <c r="AK22" s="25"/>
      <c r="AL22" s="13">
        <f t="shared" si="10"/>
        <v>0</v>
      </c>
      <c r="AM22" s="34"/>
      <c r="AN22" s="34"/>
      <c r="AO22" s="13">
        <f t="shared" si="11"/>
        <v>0</v>
      </c>
      <c r="AP22" s="12">
        <f t="shared" si="12"/>
        <v>38</v>
      </c>
    </row>
    <row r="23" spans="1:42" ht="30" customHeight="1">
      <c r="A23" s="40">
        <v>11</v>
      </c>
      <c r="B23" s="225">
        <v>81</v>
      </c>
      <c r="C23" s="225" t="s">
        <v>538</v>
      </c>
      <c r="D23" s="225" t="s">
        <v>51</v>
      </c>
      <c r="E23" s="225" t="s">
        <v>60</v>
      </c>
      <c r="F23" s="226"/>
      <c r="G23" s="226"/>
      <c r="H23" s="13">
        <f t="shared" si="0"/>
        <v>0</v>
      </c>
      <c r="I23" s="23">
        <v>16</v>
      </c>
      <c r="J23" s="23">
        <v>16</v>
      </c>
      <c r="K23" s="13">
        <f t="shared" si="1"/>
        <v>32</v>
      </c>
      <c r="L23" s="227"/>
      <c r="M23" s="227"/>
      <c r="N23" s="13">
        <f t="shared" si="2"/>
        <v>0</v>
      </c>
      <c r="O23" s="226"/>
      <c r="P23" s="226"/>
      <c r="Q23" s="13">
        <f t="shared" si="3"/>
        <v>0</v>
      </c>
      <c r="R23" s="226"/>
      <c r="S23" s="226"/>
      <c r="T23" s="13">
        <f t="shared" si="4"/>
        <v>0</v>
      </c>
      <c r="U23" s="226"/>
      <c r="V23" s="226"/>
      <c r="W23" s="13">
        <f t="shared" si="5"/>
        <v>0</v>
      </c>
      <c r="X23" s="279"/>
      <c r="Y23" s="279"/>
      <c r="Z23" s="13">
        <f t="shared" si="6"/>
        <v>0</v>
      </c>
      <c r="AA23" s="226"/>
      <c r="AB23" s="226"/>
      <c r="AC23" s="13">
        <f t="shared" si="7"/>
        <v>0</v>
      </c>
      <c r="AD23" s="226"/>
      <c r="AE23" s="226"/>
      <c r="AF23" s="13">
        <f t="shared" si="8"/>
        <v>0</v>
      </c>
      <c r="AG23" s="25"/>
      <c r="AH23" s="25"/>
      <c r="AI23" s="13">
        <f t="shared" si="9"/>
        <v>0</v>
      </c>
      <c r="AJ23" s="25"/>
      <c r="AK23" s="25"/>
      <c r="AL23" s="13">
        <f t="shared" si="10"/>
        <v>0</v>
      </c>
      <c r="AM23" s="25"/>
      <c r="AN23" s="25"/>
      <c r="AO23" s="13">
        <f t="shared" si="11"/>
        <v>0</v>
      </c>
      <c r="AP23" s="12">
        <f t="shared" si="12"/>
        <v>32</v>
      </c>
    </row>
    <row r="24" spans="1:42" ht="30" customHeight="1">
      <c r="A24" s="40">
        <v>12</v>
      </c>
      <c r="B24" s="225">
        <v>75</v>
      </c>
      <c r="C24" s="225" t="s">
        <v>526</v>
      </c>
      <c r="D24" s="225" t="s">
        <v>129</v>
      </c>
      <c r="E24" s="225" t="s">
        <v>60</v>
      </c>
      <c r="F24" s="23">
        <v>0</v>
      </c>
      <c r="G24" s="24">
        <v>0</v>
      </c>
      <c r="H24" s="13">
        <f t="shared" si="0"/>
        <v>0</v>
      </c>
      <c r="I24" s="23">
        <v>15</v>
      </c>
      <c r="J24" s="23">
        <v>15</v>
      </c>
      <c r="K24" s="13">
        <f t="shared" si="1"/>
        <v>30</v>
      </c>
      <c r="L24" s="227"/>
      <c r="M24" s="227"/>
      <c r="N24" s="13">
        <f t="shared" si="2"/>
        <v>0</v>
      </c>
      <c r="O24" s="226"/>
      <c r="P24" s="226"/>
      <c r="Q24" s="13">
        <f t="shared" si="3"/>
        <v>0</v>
      </c>
      <c r="R24" s="226"/>
      <c r="S24" s="226"/>
      <c r="T24" s="13">
        <f t="shared" si="4"/>
        <v>0</v>
      </c>
      <c r="U24" s="226"/>
      <c r="V24" s="226"/>
      <c r="W24" s="13">
        <f t="shared" si="5"/>
        <v>0</v>
      </c>
      <c r="X24" s="279"/>
      <c r="Y24" s="279"/>
      <c r="Z24" s="13">
        <f t="shared" si="6"/>
        <v>0</v>
      </c>
      <c r="AA24" s="226"/>
      <c r="AB24" s="226"/>
      <c r="AC24" s="13">
        <f t="shared" si="7"/>
        <v>0</v>
      </c>
      <c r="AD24" s="226"/>
      <c r="AE24" s="226"/>
      <c r="AF24" s="13">
        <f t="shared" si="8"/>
        <v>0</v>
      </c>
      <c r="AG24" s="25"/>
      <c r="AH24" s="25"/>
      <c r="AI24" s="13">
        <f t="shared" si="9"/>
        <v>0</v>
      </c>
      <c r="AJ24" s="25"/>
      <c r="AK24" s="25"/>
      <c r="AL24" s="13">
        <f t="shared" si="10"/>
        <v>0</v>
      </c>
      <c r="AM24" s="25"/>
      <c r="AN24" s="25"/>
      <c r="AO24" s="13">
        <f t="shared" si="11"/>
        <v>0</v>
      </c>
      <c r="AP24" s="12">
        <f t="shared" si="12"/>
        <v>30</v>
      </c>
    </row>
    <row r="25" spans="1:42" ht="30" customHeight="1">
      <c r="A25" s="40">
        <v>13</v>
      </c>
      <c r="B25" s="225">
        <v>34</v>
      </c>
      <c r="C25" s="225" t="s">
        <v>50</v>
      </c>
      <c r="D25" s="225" t="s">
        <v>51</v>
      </c>
      <c r="E25" s="225" t="s">
        <v>59</v>
      </c>
      <c r="F25" s="226"/>
      <c r="G25" s="226"/>
      <c r="H25" s="13">
        <f t="shared" si="0"/>
        <v>0</v>
      </c>
      <c r="I25" s="226"/>
      <c r="J25" s="226"/>
      <c r="K25" s="13">
        <f t="shared" si="1"/>
        <v>0</v>
      </c>
      <c r="L25" s="227"/>
      <c r="M25" s="227"/>
      <c r="N25" s="13">
        <f t="shared" si="2"/>
        <v>0</v>
      </c>
      <c r="O25" s="226"/>
      <c r="P25" s="226"/>
      <c r="Q25" s="13">
        <f t="shared" si="3"/>
        <v>0</v>
      </c>
      <c r="R25" s="226"/>
      <c r="S25" s="226"/>
      <c r="T25" s="13">
        <f t="shared" si="4"/>
        <v>0</v>
      </c>
      <c r="U25" s="226"/>
      <c r="V25" s="226"/>
      <c r="W25" s="13">
        <f t="shared" si="5"/>
        <v>0</v>
      </c>
      <c r="X25" s="279"/>
      <c r="Y25" s="279"/>
      <c r="Z25" s="13">
        <f t="shared" si="6"/>
        <v>0</v>
      </c>
      <c r="AA25" s="226"/>
      <c r="AB25" s="226"/>
      <c r="AC25" s="13">
        <f t="shared" si="7"/>
        <v>0</v>
      </c>
      <c r="AD25" s="226"/>
      <c r="AE25" s="226"/>
      <c r="AF25" s="13">
        <f t="shared" si="8"/>
        <v>0</v>
      </c>
      <c r="AG25" s="25"/>
      <c r="AH25" s="25"/>
      <c r="AI25" s="13">
        <f t="shared" si="9"/>
        <v>0</v>
      </c>
      <c r="AJ25" s="25"/>
      <c r="AK25" s="25"/>
      <c r="AL25" s="13">
        <f t="shared" si="10"/>
        <v>0</v>
      </c>
      <c r="AM25" s="25"/>
      <c r="AN25" s="25"/>
      <c r="AO25" s="13">
        <f t="shared" si="11"/>
        <v>0</v>
      </c>
      <c r="AP25" s="12">
        <f t="shared" si="12"/>
        <v>0</v>
      </c>
    </row>
    <row r="26" spans="1:42" ht="30" customHeight="1" thickBot="1">
      <c r="A26" s="41">
        <v>14</v>
      </c>
      <c r="B26" s="42"/>
      <c r="C26" s="42"/>
      <c r="D26" s="148"/>
      <c r="E26" s="149"/>
      <c r="F26" s="23"/>
      <c r="G26" s="24"/>
      <c r="H26" s="13">
        <f t="shared" si="0"/>
        <v>0</v>
      </c>
      <c r="I26" s="23"/>
      <c r="J26" s="23"/>
      <c r="K26" s="13">
        <f t="shared" si="1"/>
        <v>0</v>
      </c>
      <c r="L26" s="25"/>
      <c r="M26" s="25"/>
      <c r="N26" s="13">
        <f t="shared" si="2"/>
        <v>0</v>
      </c>
      <c r="O26" s="28"/>
      <c r="P26" s="28"/>
      <c r="Q26" s="13">
        <f t="shared" si="3"/>
        <v>0</v>
      </c>
      <c r="R26" s="25"/>
      <c r="S26" s="25"/>
      <c r="T26" s="13">
        <f t="shared" si="4"/>
        <v>0</v>
      </c>
      <c r="U26" s="28"/>
      <c r="V26" s="28"/>
      <c r="W26" s="13">
        <f t="shared" si="5"/>
        <v>0</v>
      </c>
      <c r="X26" s="28"/>
      <c r="Y26" s="28"/>
      <c r="Z26" s="13">
        <f t="shared" si="6"/>
        <v>0</v>
      </c>
      <c r="AA26" s="31"/>
      <c r="AB26" s="31"/>
      <c r="AC26" s="13">
        <f t="shared" si="7"/>
        <v>0</v>
      </c>
      <c r="AD26" s="25"/>
      <c r="AE26" s="25"/>
      <c r="AF26" s="13">
        <f t="shared" si="8"/>
        <v>0</v>
      </c>
      <c r="AG26" s="25"/>
      <c r="AH26" s="25"/>
      <c r="AI26" s="13">
        <f t="shared" si="9"/>
        <v>0</v>
      </c>
      <c r="AJ26" s="25"/>
      <c r="AK26" s="25"/>
      <c r="AL26" s="13">
        <f t="shared" si="10"/>
        <v>0</v>
      </c>
      <c r="AM26" s="25"/>
      <c r="AN26" s="25"/>
      <c r="AO26" s="13">
        <f t="shared" si="11"/>
        <v>0</v>
      </c>
      <c r="AP26" s="12">
        <f t="shared" si="12"/>
        <v>0</v>
      </c>
    </row>
  </sheetData>
  <sheetProtection/>
  <mergeCells count="17">
    <mergeCell ref="AM10:AO11"/>
    <mergeCell ref="AP10:AP12"/>
    <mergeCell ref="X10:Z11"/>
    <mergeCell ref="AA10:AC11"/>
    <mergeCell ref="AD10:AF11"/>
    <mergeCell ref="AG10:AI11"/>
    <mergeCell ref="AJ10:AL11"/>
    <mergeCell ref="A10:E11"/>
    <mergeCell ref="A7:E7"/>
    <mergeCell ref="H3:AH3"/>
    <mergeCell ref="H4:AH4"/>
    <mergeCell ref="F10:H11"/>
    <mergeCell ref="I10:K11"/>
    <mergeCell ref="L10:N11"/>
    <mergeCell ref="O10:Q11"/>
    <mergeCell ref="R10:T11"/>
    <mergeCell ref="U10:W11"/>
  </mergeCells>
  <printOptions horizontalCentered="1"/>
  <pageMargins left="0" right="0" top="0" bottom="0" header="0.5118055555555555" footer="0.5118055555555555"/>
  <pageSetup horizontalDpi="300" verticalDpi="3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CCFF"/>
  </sheetPr>
  <dimension ref="A3:AP39"/>
  <sheetViews>
    <sheetView tabSelected="1" zoomScale="45" zoomScaleNormal="45" zoomScalePageLayoutView="0" workbookViewId="0" topLeftCell="A1">
      <pane xSplit="5" ySplit="14" topLeftCell="N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A35" sqref="A35:A37"/>
    </sheetView>
  </sheetViews>
  <sheetFormatPr defaultColWidth="11.421875" defaultRowHeight="12.75"/>
  <cols>
    <col min="1" max="1" width="5.8515625" style="0" customWidth="1"/>
    <col min="2" max="2" width="8.421875" style="0" customWidth="1"/>
    <col min="3" max="3" width="45.7109375" style="0" customWidth="1"/>
    <col min="4" max="4" width="38.00390625" style="0" bestFit="1" customWidth="1"/>
    <col min="5" max="5" width="23.7109375" style="0" bestFit="1" customWidth="1"/>
    <col min="6" max="34" width="6.00390625" style="0" customWidth="1"/>
    <col min="35" max="35" width="9.140625" style="0" customWidth="1"/>
    <col min="36" max="37" width="6.00390625" style="0" customWidth="1"/>
    <col min="38" max="38" width="7.57421875" style="0" customWidth="1"/>
    <col min="39" max="40" width="6.00390625" style="0" customWidth="1"/>
    <col min="41" max="41" width="7.28125" style="0" customWidth="1"/>
    <col min="42" max="42" width="17.28125" style="0" bestFit="1" customWidth="1"/>
    <col min="43" max="50" width="5.421875" style="0" customWidth="1"/>
    <col min="51" max="51" width="12.57421875" style="0" bestFit="1" customWidth="1"/>
  </cols>
  <sheetData>
    <row r="1" ht="24.75" customHeight="1"/>
    <row r="2" ht="24.75" customHeight="1" thickBot="1"/>
    <row r="3" spans="7:36" ht="39.75" customHeight="1">
      <c r="G3" s="45"/>
      <c r="H3" s="379" t="s">
        <v>21</v>
      </c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1"/>
      <c r="AI3" s="46"/>
      <c r="AJ3" s="46"/>
    </row>
    <row r="4" spans="7:36" ht="41.25" customHeight="1" thickBot="1">
      <c r="G4" s="45"/>
      <c r="H4" s="382" t="s">
        <v>22</v>
      </c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4"/>
      <c r="AI4" s="46"/>
      <c r="AJ4" s="46"/>
    </row>
    <row r="5" ht="24.75" customHeight="1"/>
    <row r="6" ht="24.75" customHeight="1"/>
    <row r="7" ht="24.75" customHeight="1">
      <c r="O7" s="44"/>
    </row>
    <row r="8" spans="1:5" ht="24.75" customHeight="1">
      <c r="A8" s="143"/>
      <c r="B8" s="1"/>
      <c r="D8" s="2"/>
      <c r="E8" s="2"/>
    </row>
    <row r="9" spans="1:5" ht="24.75" customHeight="1">
      <c r="A9" s="351"/>
      <c r="B9" s="351"/>
      <c r="C9" s="351"/>
      <c r="D9" s="351"/>
      <c r="E9" s="351"/>
    </row>
    <row r="10" spans="1:27" ht="24.75" customHeight="1">
      <c r="A10" s="144"/>
      <c r="B10" s="1"/>
      <c r="C10" s="2"/>
      <c r="E10" s="43"/>
      <c r="F10" s="3"/>
      <c r="K10" s="4"/>
      <c r="N10" s="4"/>
      <c r="Q10" s="4"/>
      <c r="T10" s="4"/>
      <c r="W10" s="4"/>
      <c r="Z10" s="4"/>
      <c r="AA10" s="3"/>
    </row>
    <row r="11" ht="24.75" customHeight="1" thickBot="1"/>
    <row r="12" spans="1:42" ht="42.75" customHeight="1" thickBot="1">
      <c r="A12" s="385" t="s">
        <v>37</v>
      </c>
      <c r="B12" s="386"/>
      <c r="C12" s="386"/>
      <c r="D12" s="386"/>
      <c r="E12" s="387"/>
      <c r="F12" s="377" t="s">
        <v>9</v>
      </c>
      <c r="G12" s="377"/>
      <c r="H12" s="377"/>
      <c r="I12" s="378" t="s">
        <v>10</v>
      </c>
      <c r="J12" s="378"/>
      <c r="K12" s="378"/>
      <c r="L12" s="378" t="s">
        <v>11</v>
      </c>
      <c r="M12" s="378"/>
      <c r="N12" s="378"/>
      <c r="O12" s="369" t="s">
        <v>12</v>
      </c>
      <c r="P12" s="369"/>
      <c r="Q12" s="369"/>
      <c r="R12" s="369" t="s">
        <v>13</v>
      </c>
      <c r="S12" s="369"/>
      <c r="T12" s="369"/>
      <c r="U12" s="369" t="s">
        <v>8</v>
      </c>
      <c r="V12" s="369"/>
      <c r="W12" s="369"/>
      <c r="X12" s="369" t="s">
        <v>14</v>
      </c>
      <c r="Y12" s="369"/>
      <c r="Z12" s="369"/>
      <c r="AA12" s="369" t="s">
        <v>15</v>
      </c>
      <c r="AB12" s="369"/>
      <c r="AC12" s="370"/>
      <c r="AD12" s="371" t="s">
        <v>16</v>
      </c>
      <c r="AE12" s="372"/>
      <c r="AF12" s="373"/>
      <c r="AG12" s="369" t="s">
        <v>17</v>
      </c>
      <c r="AH12" s="369"/>
      <c r="AI12" s="369"/>
      <c r="AJ12" s="377" t="s">
        <v>18</v>
      </c>
      <c r="AK12" s="378"/>
      <c r="AL12" s="378"/>
      <c r="AM12" s="369" t="s">
        <v>559</v>
      </c>
      <c r="AN12" s="369"/>
      <c r="AO12" s="369"/>
      <c r="AP12" s="361" t="s">
        <v>19</v>
      </c>
    </row>
    <row r="13" spans="1:42" ht="45" customHeight="1" thickBot="1">
      <c r="A13" s="388"/>
      <c r="B13" s="389"/>
      <c r="C13" s="389"/>
      <c r="D13" s="389"/>
      <c r="E13" s="390"/>
      <c r="F13" s="377"/>
      <c r="G13" s="377"/>
      <c r="H13" s="377"/>
      <c r="I13" s="378"/>
      <c r="J13" s="378"/>
      <c r="K13" s="378"/>
      <c r="L13" s="378"/>
      <c r="M13" s="378"/>
      <c r="N13" s="378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70"/>
      <c r="AD13" s="374"/>
      <c r="AE13" s="375"/>
      <c r="AF13" s="376"/>
      <c r="AG13" s="369"/>
      <c r="AH13" s="369"/>
      <c r="AI13" s="369"/>
      <c r="AJ13" s="377"/>
      <c r="AK13" s="378"/>
      <c r="AL13" s="378"/>
      <c r="AM13" s="369"/>
      <c r="AN13" s="369"/>
      <c r="AO13" s="369"/>
      <c r="AP13" s="361"/>
    </row>
    <row r="14" spans="1:42" ht="30.75" customHeight="1" thickBot="1">
      <c r="A14" s="121" t="s">
        <v>0</v>
      </c>
      <c r="B14" s="122" t="s">
        <v>1</v>
      </c>
      <c r="C14" s="122" t="s">
        <v>2</v>
      </c>
      <c r="D14" s="122" t="s">
        <v>3</v>
      </c>
      <c r="E14" s="123" t="s">
        <v>4</v>
      </c>
      <c r="F14" s="5" t="s">
        <v>5</v>
      </c>
      <c r="G14" s="6" t="s">
        <v>6</v>
      </c>
      <c r="H14" s="7" t="s">
        <v>7</v>
      </c>
      <c r="I14" s="5" t="s">
        <v>5</v>
      </c>
      <c r="J14" s="6" t="s">
        <v>6</v>
      </c>
      <c r="K14" s="7" t="s">
        <v>7</v>
      </c>
      <c r="L14" s="8" t="s">
        <v>5</v>
      </c>
      <c r="M14" s="6" t="s">
        <v>6</v>
      </c>
      <c r="N14" s="7" t="s">
        <v>7</v>
      </c>
      <c r="O14" s="5" t="s">
        <v>5</v>
      </c>
      <c r="P14" s="9" t="s">
        <v>6</v>
      </c>
      <c r="Q14" s="7" t="s">
        <v>7</v>
      </c>
      <c r="R14" s="5" t="s">
        <v>5</v>
      </c>
      <c r="S14" s="6" t="s">
        <v>6</v>
      </c>
      <c r="T14" s="7" t="s">
        <v>7</v>
      </c>
      <c r="U14" s="5" t="s">
        <v>5</v>
      </c>
      <c r="V14" s="6" t="s">
        <v>6</v>
      </c>
      <c r="W14" s="7" t="s">
        <v>7</v>
      </c>
      <c r="X14" s="5" t="s">
        <v>5</v>
      </c>
      <c r="Y14" s="10" t="s">
        <v>6</v>
      </c>
      <c r="Z14" s="7" t="s">
        <v>7</v>
      </c>
      <c r="AA14" s="5" t="s">
        <v>5</v>
      </c>
      <c r="AB14" s="10" t="s">
        <v>6</v>
      </c>
      <c r="AC14" s="7" t="s">
        <v>7</v>
      </c>
      <c r="AD14" s="5" t="s">
        <v>5</v>
      </c>
      <c r="AE14" s="6" t="s">
        <v>6</v>
      </c>
      <c r="AF14" s="7" t="s">
        <v>7</v>
      </c>
      <c r="AG14" s="36" t="s">
        <v>5</v>
      </c>
      <c r="AH14" s="37" t="s">
        <v>6</v>
      </c>
      <c r="AI14" s="38" t="s">
        <v>7</v>
      </c>
      <c r="AJ14" s="8" t="s">
        <v>5</v>
      </c>
      <c r="AK14" s="6" t="s">
        <v>6</v>
      </c>
      <c r="AL14" s="7" t="s">
        <v>7</v>
      </c>
      <c r="AM14" s="8" t="s">
        <v>5</v>
      </c>
      <c r="AN14" s="6" t="s">
        <v>6</v>
      </c>
      <c r="AO14" s="7" t="s">
        <v>7</v>
      </c>
      <c r="AP14" s="361"/>
    </row>
    <row r="15" spans="1:42" ht="30" customHeight="1">
      <c r="A15" s="39">
        <v>1</v>
      </c>
      <c r="B15" s="141">
        <v>47</v>
      </c>
      <c r="C15" s="141" t="s">
        <v>73</v>
      </c>
      <c r="D15" s="141" t="s">
        <v>51</v>
      </c>
      <c r="E15" s="141" t="s">
        <v>80</v>
      </c>
      <c r="F15" s="21">
        <v>25</v>
      </c>
      <c r="G15" s="22">
        <v>25</v>
      </c>
      <c r="H15" s="11">
        <f aca="true" t="shared" si="0" ref="H15:H37">SUM(F15+G15)</f>
        <v>50</v>
      </c>
      <c r="I15" s="217">
        <v>22</v>
      </c>
      <c r="J15" s="217">
        <v>25</v>
      </c>
      <c r="K15" s="11">
        <f aca="true" t="shared" si="1" ref="K15:K37">SUM(I15+J15)</f>
        <v>47</v>
      </c>
      <c r="L15" s="217">
        <v>25</v>
      </c>
      <c r="M15" s="217">
        <v>25</v>
      </c>
      <c r="N15" s="11">
        <f aca="true" t="shared" si="2" ref="N15:N37">SUM(L15+M15)</f>
        <v>50</v>
      </c>
      <c r="O15" s="256">
        <v>25</v>
      </c>
      <c r="P15" s="256">
        <v>20</v>
      </c>
      <c r="Q15" s="11">
        <f aca="true" t="shared" si="3" ref="Q15:Q37">SUM(O15+P15)</f>
        <v>45</v>
      </c>
      <c r="R15" s="256">
        <v>0</v>
      </c>
      <c r="S15" s="256">
        <v>0</v>
      </c>
      <c r="T15" s="11">
        <f aca="true" t="shared" si="4" ref="T15:T37">SUM(R15+S15)</f>
        <v>0</v>
      </c>
      <c r="U15" s="26">
        <v>25</v>
      </c>
      <c r="V15" s="26">
        <v>25</v>
      </c>
      <c r="W15" s="11">
        <f aca="true" t="shared" si="5" ref="W15:W37">SUM(U15+V15)</f>
        <v>50</v>
      </c>
      <c r="X15" s="256">
        <v>18</v>
      </c>
      <c r="Y15" s="256">
        <v>20</v>
      </c>
      <c r="Z15" s="11">
        <f aca="true" t="shared" si="6" ref="Z15:Z37">SUM(X15+Y15)</f>
        <v>38</v>
      </c>
      <c r="AA15" s="30">
        <v>25</v>
      </c>
      <c r="AB15" s="30">
        <v>25</v>
      </c>
      <c r="AC15" s="11">
        <f aca="true" t="shared" si="7" ref="AC15:AC37">SUM(AA15+AB15)</f>
        <v>50</v>
      </c>
      <c r="AD15" s="257">
        <v>20</v>
      </c>
      <c r="AE15" s="258">
        <v>22</v>
      </c>
      <c r="AF15" s="11">
        <f aca="true" t="shared" si="8" ref="AF15:AF37">SUM(AD15+AE15)</f>
        <v>42</v>
      </c>
      <c r="AG15" s="257">
        <v>25</v>
      </c>
      <c r="AH15" s="258">
        <v>25</v>
      </c>
      <c r="AI15" s="11">
        <f aca="true" t="shared" si="9" ref="AI15:AI37">SUM(AG15+AH15)</f>
        <v>50</v>
      </c>
      <c r="AJ15" s="217"/>
      <c r="AK15" s="217"/>
      <c r="AL15" s="11">
        <f aca="true" t="shared" si="10" ref="AL15:AL37">SUM(AJ15+AK15)</f>
        <v>0</v>
      </c>
      <c r="AM15" s="217"/>
      <c r="AN15" s="217"/>
      <c r="AO15" s="11">
        <f aca="true" t="shared" si="11" ref="AO15:AO37">SUM(AM15+AN15)</f>
        <v>0</v>
      </c>
      <c r="AP15" s="12">
        <f aca="true" t="shared" si="12" ref="AP15:AP37">AO15+AL15+AF15+AC15+Z15+W15+T15+Q15+N15+K15+H15+AI15</f>
        <v>422</v>
      </c>
    </row>
    <row r="16" spans="1:42" ht="30" customHeight="1">
      <c r="A16" s="40">
        <v>2</v>
      </c>
      <c r="B16" s="141">
        <v>102</v>
      </c>
      <c r="C16" s="141" t="s">
        <v>78</v>
      </c>
      <c r="D16" s="141" t="s">
        <v>79</v>
      </c>
      <c r="E16" s="141" t="s">
        <v>59</v>
      </c>
      <c r="F16" s="23">
        <v>18</v>
      </c>
      <c r="G16" s="218">
        <v>0</v>
      </c>
      <c r="H16" s="13">
        <f t="shared" si="0"/>
        <v>18</v>
      </c>
      <c r="I16" s="23">
        <v>18</v>
      </c>
      <c r="J16" s="23">
        <v>18</v>
      </c>
      <c r="K16" s="13">
        <f t="shared" si="1"/>
        <v>36</v>
      </c>
      <c r="L16" s="25">
        <v>22</v>
      </c>
      <c r="M16" s="25">
        <v>20</v>
      </c>
      <c r="N16" s="13">
        <f t="shared" si="2"/>
        <v>42</v>
      </c>
      <c r="O16" s="28">
        <v>15</v>
      </c>
      <c r="P16" s="28">
        <v>18</v>
      </c>
      <c r="Q16" s="13">
        <f t="shared" si="3"/>
        <v>33</v>
      </c>
      <c r="R16" s="28">
        <v>20</v>
      </c>
      <c r="S16" s="28">
        <v>20</v>
      </c>
      <c r="T16" s="13">
        <f t="shared" si="4"/>
        <v>40</v>
      </c>
      <c r="U16" s="28">
        <v>22</v>
      </c>
      <c r="V16" s="28">
        <v>22</v>
      </c>
      <c r="W16" s="13">
        <f t="shared" si="5"/>
        <v>44</v>
      </c>
      <c r="X16" s="28">
        <v>20</v>
      </c>
      <c r="Y16" s="28">
        <v>14</v>
      </c>
      <c r="Z16" s="13">
        <f t="shared" si="6"/>
        <v>34</v>
      </c>
      <c r="AA16" s="31">
        <v>20</v>
      </c>
      <c r="AB16" s="31">
        <v>22</v>
      </c>
      <c r="AC16" s="13">
        <f t="shared" si="7"/>
        <v>42</v>
      </c>
      <c r="AD16" s="25">
        <v>0</v>
      </c>
      <c r="AE16" s="25">
        <v>15</v>
      </c>
      <c r="AF16" s="13">
        <f t="shared" si="8"/>
        <v>15</v>
      </c>
      <c r="AG16" s="25">
        <v>15</v>
      </c>
      <c r="AH16" s="25">
        <v>15</v>
      </c>
      <c r="AI16" s="13">
        <f t="shared" si="9"/>
        <v>30</v>
      </c>
      <c r="AJ16" s="25"/>
      <c r="AK16" s="25"/>
      <c r="AL16" s="13">
        <f t="shared" si="10"/>
        <v>0</v>
      </c>
      <c r="AM16" s="25"/>
      <c r="AN16" s="25"/>
      <c r="AO16" s="13">
        <f t="shared" si="11"/>
        <v>0</v>
      </c>
      <c r="AP16" s="12">
        <f t="shared" si="12"/>
        <v>334</v>
      </c>
    </row>
    <row r="17" spans="1:42" ht="30" customHeight="1">
      <c r="A17" s="40">
        <v>3</v>
      </c>
      <c r="B17" s="141">
        <v>11</v>
      </c>
      <c r="C17" s="141" t="s">
        <v>67</v>
      </c>
      <c r="D17" s="141" t="s">
        <v>68</v>
      </c>
      <c r="E17" s="141" t="s">
        <v>59</v>
      </c>
      <c r="F17" s="23">
        <v>20</v>
      </c>
      <c r="G17" s="24">
        <v>0</v>
      </c>
      <c r="H17" s="13">
        <f t="shared" si="0"/>
        <v>20</v>
      </c>
      <c r="I17" s="23">
        <v>0</v>
      </c>
      <c r="J17" s="23">
        <v>8</v>
      </c>
      <c r="K17" s="13">
        <f t="shared" si="1"/>
        <v>8</v>
      </c>
      <c r="L17" s="25">
        <v>16</v>
      </c>
      <c r="M17" s="25">
        <v>18</v>
      </c>
      <c r="N17" s="13">
        <f t="shared" si="2"/>
        <v>34</v>
      </c>
      <c r="O17" s="28">
        <v>13</v>
      </c>
      <c r="P17" s="28">
        <v>15</v>
      </c>
      <c r="Q17" s="13">
        <f t="shared" si="3"/>
        <v>28</v>
      </c>
      <c r="R17" s="28">
        <v>22</v>
      </c>
      <c r="S17" s="28">
        <v>22</v>
      </c>
      <c r="T17" s="13">
        <f t="shared" si="4"/>
        <v>44</v>
      </c>
      <c r="U17" s="226"/>
      <c r="V17" s="226"/>
      <c r="W17" s="13">
        <f t="shared" si="5"/>
        <v>0</v>
      </c>
      <c r="X17" s="28">
        <v>14</v>
      </c>
      <c r="Y17" s="28">
        <v>18</v>
      </c>
      <c r="Z17" s="13">
        <f t="shared" si="6"/>
        <v>32</v>
      </c>
      <c r="AA17" s="31">
        <v>13</v>
      </c>
      <c r="AB17" s="31">
        <v>14</v>
      </c>
      <c r="AC17" s="13">
        <f t="shared" si="7"/>
        <v>27</v>
      </c>
      <c r="AD17" s="34">
        <v>22</v>
      </c>
      <c r="AE17" s="34">
        <v>20</v>
      </c>
      <c r="AF17" s="13">
        <f t="shared" si="8"/>
        <v>42</v>
      </c>
      <c r="AG17" s="34">
        <v>16</v>
      </c>
      <c r="AH17" s="34">
        <v>20</v>
      </c>
      <c r="AI17" s="13">
        <f t="shared" si="9"/>
        <v>36</v>
      </c>
      <c r="AJ17" s="25"/>
      <c r="AK17" s="25"/>
      <c r="AL17" s="13">
        <f t="shared" si="10"/>
        <v>0</v>
      </c>
      <c r="AM17" s="34"/>
      <c r="AN17" s="34"/>
      <c r="AO17" s="13">
        <f t="shared" si="11"/>
        <v>0</v>
      </c>
      <c r="AP17" s="12">
        <f t="shared" si="12"/>
        <v>271</v>
      </c>
    </row>
    <row r="18" spans="1:42" ht="30" customHeight="1">
      <c r="A18" s="40">
        <v>4</v>
      </c>
      <c r="B18" s="154">
        <v>48</v>
      </c>
      <c r="C18" s="154" t="s">
        <v>74</v>
      </c>
      <c r="D18" s="154" t="s">
        <v>75</v>
      </c>
      <c r="E18" s="154" t="s">
        <v>59</v>
      </c>
      <c r="F18" s="25">
        <v>15</v>
      </c>
      <c r="G18" s="25">
        <v>16</v>
      </c>
      <c r="H18" s="13">
        <f t="shared" si="0"/>
        <v>31</v>
      </c>
      <c r="I18" s="25">
        <v>14</v>
      </c>
      <c r="J18" s="25">
        <v>16</v>
      </c>
      <c r="K18" s="13">
        <f t="shared" si="1"/>
        <v>30</v>
      </c>
      <c r="L18" s="25">
        <v>12</v>
      </c>
      <c r="M18" s="25">
        <v>16</v>
      </c>
      <c r="N18" s="13">
        <f t="shared" si="2"/>
        <v>28</v>
      </c>
      <c r="O18" s="28">
        <v>10</v>
      </c>
      <c r="P18" s="28">
        <v>11</v>
      </c>
      <c r="Q18" s="13">
        <f t="shared" si="3"/>
        <v>21</v>
      </c>
      <c r="R18" s="28">
        <v>18</v>
      </c>
      <c r="S18" s="28">
        <v>18</v>
      </c>
      <c r="T18" s="13">
        <f t="shared" si="4"/>
        <v>36</v>
      </c>
      <c r="U18" s="28">
        <v>18</v>
      </c>
      <c r="V18" s="28">
        <v>20</v>
      </c>
      <c r="W18" s="13">
        <f t="shared" si="5"/>
        <v>38</v>
      </c>
      <c r="X18" s="28">
        <v>16</v>
      </c>
      <c r="Y18" s="28">
        <v>15</v>
      </c>
      <c r="Z18" s="13">
        <f t="shared" si="6"/>
        <v>31</v>
      </c>
      <c r="AA18" s="31">
        <v>12</v>
      </c>
      <c r="AB18" s="31">
        <v>13</v>
      </c>
      <c r="AC18" s="13">
        <f t="shared" si="7"/>
        <v>25</v>
      </c>
      <c r="AD18" s="25">
        <v>15</v>
      </c>
      <c r="AE18" s="25">
        <v>13</v>
      </c>
      <c r="AF18" s="13">
        <f t="shared" si="8"/>
        <v>28</v>
      </c>
      <c r="AG18" s="25"/>
      <c r="AH18" s="25"/>
      <c r="AI18" s="13">
        <f t="shared" si="9"/>
        <v>0</v>
      </c>
      <c r="AJ18" s="25"/>
      <c r="AK18" s="25"/>
      <c r="AL18" s="13">
        <f t="shared" si="10"/>
        <v>0</v>
      </c>
      <c r="AM18" s="25"/>
      <c r="AN18" s="25"/>
      <c r="AO18" s="13">
        <f t="shared" si="11"/>
        <v>0</v>
      </c>
      <c r="AP18" s="12">
        <f t="shared" si="12"/>
        <v>268</v>
      </c>
    </row>
    <row r="19" spans="1:42" ht="30" customHeight="1">
      <c r="A19" s="40">
        <v>5</v>
      </c>
      <c r="B19" s="141">
        <v>25</v>
      </c>
      <c r="C19" s="141" t="s">
        <v>72</v>
      </c>
      <c r="D19" s="153"/>
      <c r="E19" s="141" t="s">
        <v>59</v>
      </c>
      <c r="F19" s="226"/>
      <c r="G19" s="226"/>
      <c r="H19" s="13">
        <f t="shared" si="0"/>
        <v>0</v>
      </c>
      <c r="I19" s="23">
        <v>16</v>
      </c>
      <c r="J19" s="23">
        <v>11</v>
      </c>
      <c r="K19" s="13">
        <f t="shared" si="1"/>
        <v>27</v>
      </c>
      <c r="L19" s="23">
        <v>20</v>
      </c>
      <c r="M19" s="23">
        <v>22</v>
      </c>
      <c r="N19" s="13">
        <f t="shared" si="2"/>
        <v>42</v>
      </c>
      <c r="O19" s="28">
        <v>12</v>
      </c>
      <c r="P19" s="28">
        <v>13</v>
      </c>
      <c r="Q19" s="13">
        <f t="shared" si="3"/>
        <v>25</v>
      </c>
      <c r="R19" s="28">
        <v>25</v>
      </c>
      <c r="S19" s="28">
        <v>25</v>
      </c>
      <c r="T19" s="13">
        <f t="shared" si="4"/>
        <v>50</v>
      </c>
      <c r="U19" s="226"/>
      <c r="V19" s="226"/>
      <c r="W19" s="13">
        <f t="shared" si="5"/>
        <v>0</v>
      </c>
      <c r="X19" s="28">
        <v>12</v>
      </c>
      <c r="Y19" s="28">
        <v>16</v>
      </c>
      <c r="Z19" s="13">
        <f t="shared" si="6"/>
        <v>28</v>
      </c>
      <c r="AA19" s="31">
        <v>18</v>
      </c>
      <c r="AB19" s="31">
        <v>18</v>
      </c>
      <c r="AC19" s="13">
        <f t="shared" si="7"/>
        <v>36</v>
      </c>
      <c r="AD19" s="25">
        <v>18</v>
      </c>
      <c r="AE19" s="25">
        <v>14</v>
      </c>
      <c r="AF19" s="13">
        <f t="shared" si="8"/>
        <v>32</v>
      </c>
      <c r="AG19" s="25">
        <v>11</v>
      </c>
      <c r="AH19" s="25">
        <v>14</v>
      </c>
      <c r="AI19" s="13">
        <f t="shared" si="9"/>
        <v>25</v>
      </c>
      <c r="AJ19" s="25"/>
      <c r="AK19" s="25"/>
      <c r="AL19" s="13">
        <f t="shared" si="10"/>
        <v>0</v>
      </c>
      <c r="AM19" s="23"/>
      <c r="AN19" s="23"/>
      <c r="AO19" s="13">
        <f t="shared" si="11"/>
        <v>0</v>
      </c>
      <c r="AP19" s="12">
        <f t="shared" si="12"/>
        <v>265</v>
      </c>
    </row>
    <row r="20" spans="1:42" ht="30" customHeight="1">
      <c r="A20" s="40">
        <v>6</v>
      </c>
      <c r="B20" s="141">
        <v>1</v>
      </c>
      <c r="C20" s="141" t="s">
        <v>61</v>
      </c>
      <c r="D20" s="141" t="s">
        <v>51</v>
      </c>
      <c r="E20" s="155" t="s">
        <v>80</v>
      </c>
      <c r="F20" s="23">
        <v>14</v>
      </c>
      <c r="G20" s="24">
        <v>15</v>
      </c>
      <c r="H20" s="13">
        <f t="shared" si="0"/>
        <v>29</v>
      </c>
      <c r="I20" s="23">
        <v>13</v>
      </c>
      <c r="J20" s="23">
        <v>13</v>
      </c>
      <c r="K20" s="13">
        <f t="shared" si="1"/>
        <v>26</v>
      </c>
      <c r="L20" s="23">
        <v>13</v>
      </c>
      <c r="M20" s="23">
        <v>13</v>
      </c>
      <c r="N20" s="13">
        <f t="shared" si="2"/>
        <v>26</v>
      </c>
      <c r="O20" s="27">
        <v>8</v>
      </c>
      <c r="P20" s="27">
        <v>8</v>
      </c>
      <c r="Q20" s="13">
        <f t="shared" si="3"/>
        <v>16</v>
      </c>
      <c r="R20" s="27">
        <v>16</v>
      </c>
      <c r="S20" s="27">
        <v>16</v>
      </c>
      <c r="T20" s="13">
        <f t="shared" si="4"/>
        <v>32</v>
      </c>
      <c r="U20" s="27">
        <v>16</v>
      </c>
      <c r="V20" s="27">
        <v>16</v>
      </c>
      <c r="W20" s="13">
        <f t="shared" si="5"/>
        <v>32</v>
      </c>
      <c r="X20" s="29">
        <v>13</v>
      </c>
      <c r="Y20" s="29">
        <v>13</v>
      </c>
      <c r="Z20" s="13">
        <f t="shared" si="6"/>
        <v>26</v>
      </c>
      <c r="AA20" s="31">
        <v>10</v>
      </c>
      <c r="AB20" s="31">
        <v>9</v>
      </c>
      <c r="AC20" s="13">
        <f t="shared" si="7"/>
        <v>19</v>
      </c>
      <c r="AD20" s="34">
        <v>0</v>
      </c>
      <c r="AE20" s="34">
        <v>0</v>
      </c>
      <c r="AF20" s="13">
        <f t="shared" si="8"/>
        <v>0</v>
      </c>
      <c r="AG20" s="34">
        <v>12</v>
      </c>
      <c r="AH20" s="34">
        <v>10</v>
      </c>
      <c r="AI20" s="13">
        <f t="shared" si="9"/>
        <v>22</v>
      </c>
      <c r="AJ20" s="34"/>
      <c r="AK20" s="34"/>
      <c r="AL20" s="13">
        <f t="shared" si="10"/>
        <v>0</v>
      </c>
      <c r="AM20" s="34"/>
      <c r="AN20" s="34"/>
      <c r="AO20" s="13">
        <f t="shared" si="11"/>
        <v>0</v>
      </c>
      <c r="AP20" s="12">
        <f t="shared" si="12"/>
        <v>228</v>
      </c>
    </row>
    <row r="21" spans="1:42" ht="30" customHeight="1">
      <c r="A21" s="40">
        <v>7</v>
      </c>
      <c r="B21" s="225">
        <v>37</v>
      </c>
      <c r="C21" s="225" t="s">
        <v>540</v>
      </c>
      <c r="D21" s="225" t="s">
        <v>57</v>
      </c>
      <c r="E21" s="225"/>
      <c r="F21" s="25">
        <v>0</v>
      </c>
      <c r="G21" s="25">
        <v>0</v>
      </c>
      <c r="H21" s="13">
        <f t="shared" si="0"/>
        <v>0</v>
      </c>
      <c r="I21" s="23">
        <v>25</v>
      </c>
      <c r="J21" s="23">
        <v>15</v>
      </c>
      <c r="K21" s="13">
        <f t="shared" si="1"/>
        <v>40</v>
      </c>
      <c r="L21" s="227"/>
      <c r="M21" s="227"/>
      <c r="N21" s="13">
        <f t="shared" si="2"/>
        <v>0</v>
      </c>
      <c r="O21" s="28">
        <v>20</v>
      </c>
      <c r="P21" s="28">
        <v>25</v>
      </c>
      <c r="Q21" s="13">
        <f t="shared" si="3"/>
        <v>45</v>
      </c>
      <c r="R21" s="226"/>
      <c r="S21" s="226"/>
      <c r="T21" s="13">
        <f t="shared" si="4"/>
        <v>0</v>
      </c>
      <c r="U21" s="226"/>
      <c r="V21" s="226"/>
      <c r="W21" s="13">
        <f t="shared" si="5"/>
        <v>0</v>
      </c>
      <c r="X21" s="226"/>
      <c r="Y21" s="226"/>
      <c r="Z21" s="13">
        <f t="shared" si="6"/>
        <v>0</v>
      </c>
      <c r="AA21" s="31">
        <v>11</v>
      </c>
      <c r="AB21" s="31">
        <v>15</v>
      </c>
      <c r="AC21" s="13">
        <f t="shared" si="7"/>
        <v>26</v>
      </c>
      <c r="AD21" s="25">
        <v>25</v>
      </c>
      <c r="AE21" s="25">
        <v>25</v>
      </c>
      <c r="AF21" s="13">
        <f t="shared" si="8"/>
        <v>50</v>
      </c>
      <c r="AG21" s="25">
        <v>22</v>
      </c>
      <c r="AH21" s="25">
        <v>22</v>
      </c>
      <c r="AI21" s="13">
        <f t="shared" si="9"/>
        <v>44</v>
      </c>
      <c r="AJ21" s="25"/>
      <c r="AK21" s="25"/>
      <c r="AL21" s="13">
        <f t="shared" si="10"/>
        <v>0</v>
      </c>
      <c r="AM21" s="23"/>
      <c r="AN21" s="23"/>
      <c r="AO21" s="13">
        <f t="shared" si="11"/>
        <v>0</v>
      </c>
      <c r="AP21" s="12">
        <f t="shared" si="12"/>
        <v>205</v>
      </c>
    </row>
    <row r="22" spans="1:42" ht="30" customHeight="1">
      <c r="A22" s="40">
        <v>8</v>
      </c>
      <c r="B22" s="141">
        <v>21</v>
      </c>
      <c r="C22" s="141" t="s">
        <v>71</v>
      </c>
      <c r="D22" s="141" t="s">
        <v>57</v>
      </c>
      <c r="E22" s="141" t="s">
        <v>59</v>
      </c>
      <c r="F22" s="25">
        <v>22</v>
      </c>
      <c r="G22" s="25">
        <v>22</v>
      </c>
      <c r="H22" s="13">
        <f t="shared" si="0"/>
        <v>44</v>
      </c>
      <c r="I22" s="25">
        <v>0</v>
      </c>
      <c r="J22" s="25">
        <v>0</v>
      </c>
      <c r="K22" s="13">
        <f t="shared" si="1"/>
        <v>0</v>
      </c>
      <c r="L22" s="226"/>
      <c r="M22" s="226"/>
      <c r="N22" s="13">
        <f t="shared" si="2"/>
        <v>0</v>
      </c>
      <c r="O22" s="28">
        <v>18</v>
      </c>
      <c r="P22" s="28">
        <v>22</v>
      </c>
      <c r="Q22" s="13">
        <f t="shared" si="3"/>
        <v>40</v>
      </c>
      <c r="R22" s="226"/>
      <c r="S22" s="226"/>
      <c r="T22" s="13">
        <f t="shared" si="4"/>
        <v>0</v>
      </c>
      <c r="U22" s="226"/>
      <c r="V22" s="226"/>
      <c r="W22" s="13">
        <f t="shared" si="5"/>
        <v>0</v>
      </c>
      <c r="X22" s="226"/>
      <c r="Y22" s="226"/>
      <c r="Z22" s="13">
        <f t="shared" si="6"/>
        <v>0</v>
      </c>
      <c r="AA22" s="31">
        <v>22</v>
      </c>
      <c r="AB22" s="31">
        <v>20</v>
      </c>
      <c r="AC22" s="13">
        <f t="shared" si="7"/>
        <v>42</v>
      </c>
      <c r="AD22" s="34">
        <v>16</v>
      </c>
      <c r="AE22" s="34">
        <v>18</v>
      </c>
      <c r="AF22" s="13">
        <f t="shared" si="8"/>
        <v>34</v>
      </c>
      <c r="AG22" s="25">
        <v>14</v>
      </c>
      <c r="AH22" s="25">
        <v>16</v>
      </c>
      <c r="AI22" s="13">
        <f t="shared" si="9"/>
        <v>30</v>
      </c>
      <c r="AJ22" s="25"/>
      <c r="AK22" s="25"/>
      <c r="AL22" s="13">
        <f t="shared" si="10"/>
        <v>0</v>
      </c>
      <c r="AM22" s="34"/>
      <c r="AN22" s="34"/>
      <c r="AO22" s="13">
        <f t="shared" si="11"/>
        <v>0</v>
      </c>
      <c r="AP22" s="12">
        <f t="shared" si="12"/>
        <v>190</v>
      </c>
    </row>
    <row r="23" spans="1:42" ht="30" customHeight="1">
      <c r="A23" s="40">
        <v>9</v>
      </c>
      <c r="B23" s="141">
        <v>15</v>
      </c>
      <c r="C23" s="141" t="s">
        <v>69</v>
      </c>
      <c r="D23" s="141" t="s">
        <v>51</v>
      </c>
      <c r="E23" s="142" t="s">
        <v>80</v>
      </c>
      <c r="F23" s="25">
        <v>13</v>
      </c>
      <c r="G23" s="25">
        <v>18</v>
      </c>
      <c r="H23" s="13">
        <f t="shared" si="0"/>
        <v>31</v>
      </c>
      <c r="I23" s="25">
        <v>10</v>
      </c>
      <c r="J23" s="25">
        <v>14</v>
      </c>
      <c r="K23" s="13">
        <f t="shared" si="1"/>
        <v>24</v>
      </c>
      <c r="L23" s="25">
        <v>18</v>
      </c>
      <c r="M23" s="25">
        <v>15</v>
      </c>
      <c r="N23" s="13">
        <f t="shared" si="2"/>
        <v>33</v>
      </c>
      <c r="O23" s="28">
        <v>11</v>
      </c>
      <c r="P23" s="28">
        <v>12</v>
      </c>
      <c r="Q23" s="13">
        <f t="shared" si="3"/>
        <v>23</v>
      </c>
      <c r="R23" s="226"/>
      <c r="S23" s="226"/>
      <c r="T23" s="13">
        <f t="shared" si="4"/>
        <v>0</v>
      </c>
      <c r="U23" s="226"/>
      <c r="V23" s="226"/>
      <c r="W23" s="13">
        <f t="shared" si="5"/>
        <v>0</v>
      </c>
      <c r="X23" s="29">
        <v>15</v>
      </c>
      <c r="Y23" s="29">
        <v>12</v>
      </c>
      <c r="Z23" s="13">
        <f t="shared" si="6"/>
        <v>27</v>
      </c>
      <c r="AA23" s="31">
        <v>6</v>
      </c>
      <c r="AB23" s="31">
        <v>8</v>
      </c>
      <c r="AC23" s="13">
        <f t="shared" si="7"/>
        <v>14</v>
      </c>
      <c r="AD23" s="34">
        <v>0</v>
      </c>
      <c r="AE23" s="34">
        <v>0</v>
      </c>
      <c r="AF23" s="13">
        <f t="shared" si="8"/>
        <v>0</v>
      </c>
      <c r="AG23" s="25">
        <v>10</v>
      </c>
      <c r="AH23" s="25">
        <v>11</v>
      </c>
      <c r="AI23" s="13">
        <f t="shared" si="9"/>
        <v>21</v>
      </c>
      <c r="AJ23" s="34"/>
      <c r="AK23" s="34"/>
      <c r="AL23" s="13">
        <f t="shared" si="10"/>
        <v>0</v>
      </c>
      <c r="AM23" s="34"/>
      <c r="AN23" s="34"/>
      <c r="AO23" s="13">
        <f t="shared" si="11"/>
        <v>0</v>
      </c>
      <c r="AP23" s="12">
        <f t="shared" si="12"/>
        <v>173</v>
      </c>
    </row>
    <row r="24" spans="1:42" ht="30" customHeight="1">
      <c r="A24" s="40">
        <v>10</v>
      </c>
      <c r="B24" s="225">
        <v>39</v>
      </c>
      <c r="C24" s="225" t="s">
        <v>539</v>
      </c>
      <c r="D24" s="225" t="s">
        <v>57</v>
      </c>
      <c r="E24" s="225"/>
      <c r="F24" s="25">
        <v>0</v>
      </c>
      <c r="G24" s="25">
        <v>0</v>
      </c>
      <c r="H24" s="13">
        <f t="shared" si="0"/>
        <v>0</v>
      </c>
      <c r="I24" s="23">
        <v>20</v>
      </c>
      <c r="J24" s="23">
        <v>22</v>
      </c>
      <c r="K24" s="13">
        <f t="shared" si="1"/>
        <v>42</v>
      </c>
      <c r="L24" s="227"/>
      <c r="M24" s="227"/>
      <c r="N24" s="13">
        <f t="shared" si="2"/>
        <v>0</v>
      </c>
      <c r="O24" s="28">
        <v>16</v>
      </c>
      <c r="P24" s="28">
        <v>14</v>
      </c>
      <c r="Q24" s="13">
        <f t="shared" si="3"/>
        <v>30</v>
      </c>
      <c r="R24" s="226"/>
      <c r="S24" s="226"/>
      <c r="T24" s="13">
        <f t="shared" si="4"/>
        <v>0</v>
      </c>
      <c r="U24" s="226"/>
      <c r="V24" s="226"/>
      <c r="W24" s="13">
        <f t="shared" si="5"/>
        <v>0</v>
      </c>
      <c r="X24" s="226"/>
      <c r="Y24" s="226"/>
      <c r="Z24" s="13">
        <f t="shared" si="6"/>
        <v>0</v>
      </c>
      <c r="AA24" s="31">
        <v>16</v>
      </c>
      <c r="AB24" s="31">
        <v>16</v>
      </c>
      <c r="AC24" s="13">
        <f t="shared" si="7"/>
        <v>32</v>
      </c>
      <c r="AD24" s="25">
        <v>0</v>
      </c>
      <c r="AE24" s="25">
        <v>16</v>
      </c>
      <c r="AF24" s="13">
        <f t="shared" si="8"/>
        <v>16</v>
      </c>
      <c r="AG24" s="25">
        <v>20</v>
      </c>
      <c r="AH24" s="25">
        <v>18</v>
      </c>
      <c r="AI24" s="13">
        <f t="shared" si="9"/>
        <v>38</v>
      </c>
      <c r="AJ24" s="25"/>
      <c r="AK24" s="25"/>
      <c r="AL24" s="13">
        <f t="shared" si="10"/>
        <v>0</v>
      </c>
      <c r="AM24" s="23"/>
      <c r="AN24" s="23"/>
      <c r="AO24" s="13">
        <f t="shared" si="11"/>
        <v>0</v>
      </c>
      <c r="AP24" s="12">
        <f t="shared" si="12"/>
        <v>158</v>
      </c>
    </row>
    <row r="25" spans="1:42" ht="30" customHeight="1">
      <c r="A25" s="40">
        <v>11</v>
      </c>
      <c r="B25" s="229">
        <v>80</v>
      </c>
      <c r="C25" s="229" t="s">
        <v>76</v>
      </c>
      <c r="D25" s="229" t="s">
        <v>77</v>
      </c>
      <c r="E25" s="229" t="s">
        <v>80</v>
      </c>
      <c r="F25" s="226"/>
      <c r="G25" s="226"/>
      <c r="H25" s="13">
        <f t="shared" si="0"/>
        <v>0</v>
      </c>
      <c r="I25" s="226"/>
      <c r="J25" s="226"/>
      <c r="K25" s="13">
        <f t="shared" si="1"/>
        <v>0</v>
      </c>
      <c r="L25" s="25">
        <v>15</v>
      </c>
      <c r="M25" s="25">
        <v>14</v>
      </c>
      <c r="N25" s="13">
        <f t="shared" si="2"/>
        <v>29</v>
      </c>
      <c r="O25" s="227"/>
      <c r="P25" s="227"/>
      <c r="Q25" s="13">
        <f t="shared" si="3"/>
        <v>0</v>
      </c>
      <c r="R25" s="28">
        <v>0</v>
      </c>
      <c r="S25" s="28">
        <v>15</v>
      </c>
      <c r="T25" s="13">
        <f t="shared" si="4"/>
        <v>15</v>
      </c>
      <c r="U25" s="28">
        <v>20</v>
      </c>
      <c r="V25" s="28">
        <v>18</v>
      </c>
      <c r="W25" s="13">
        <f t="shared" si="5"/>
        <v>38</v>
      </c>
      <c r="X25" s="226"/>
      <c r="Y25" s="226"/>
      <c r="Z25" s="13">
        <f t="shared" si="6"/>
        <v>0</v>
      </c>
      <c r="AA25" s="31">
        <v>8</v>
      </c>
      <c r="AB25" s="31">
        <v>11</v>
      </c>
      <c r="AC25" s="13">
        <f t="shared" si="7"/>
        <v>19</v>
      </c>
      <c r="AD25" s="226"/>
      <c r="AE25" s="226"/>
      <c r="AF25" s="13">
        <f t="shared" si="8"/>
        <v>0</v>
      </c>
      <c r="AG25" s="25">
        <v>18</v>
      </c>
      <c r="AH25" s="25">
        <v>13</v>
      </c>
      <c r="AI25" s="13">
        <f t="shared" si="9"/>
        <v>31</v>
      </c>
      <c r="AJ25" s="25"/>
      <c r="AK25" s="25"/>
      <c r="AL25" s="13">
        <f t="shared" si="10"/>
        <v>0</v>
      </c>
      <c r="AM25" s="25"/>
      <c r="AN25" s="25"/>
      <c r="AO25" s="13">
        <f t="shared" si="11"/>
        <v>0</v>
      </c>
      <c r="AP25" s="12">
        <f t="shared" si="12"/>
        <v>132</v>
      </c>
    </row>
    <row r="26" spans="1:42" ht="30" customHeight="1">
      <c r="A26" s="40">
        <v>12</v>
      </c>
      <c r="B26" s="225">
        <v>19</v>
      </c>
      <c r="C26" s="225" t="s">
        <v>527</v>
      </c>
      <c r="D26" s="225" t="s">
        <v>51</v>
      </c>
      <c r="E26" s="225" t="s">
        <v>60</v>
      </c>
      <c r="F26" s="25">
        <v>16</v>
      </c>
      <c r="G26" s="25">
        <v>20</v>
      </c>
      <c r="H26" s="13">
        <f t="shared" si="0"/>
        <v>36</v>
      </c>
      <c r="I26" s="23">
        <v>11</v>
      </c>
      <c r="J26" s="23">
        <v>9</v>
      </c>
      <c r="K26" s="13">
        <f t="shared" si="1"/>
        <v>20</v>
      </c>
      <c r="L26" s="227"/>
      <c r="M26" s="227"/>
      <c r="N26" s="13">
        <f t="shared" si="2"/>
        <v>0</v>
      </c>
      <c r="O26" s="28">
        <v>9</v>
      </c>
      <c r="P26" s="28">
        <v>7</v>
      </c>
      <c r="Q26" s="13">
        <f t="shared" si="3"/>
        <v>16</v>
      </c>
      <c r="R26" s="226"/>
      <c r="S26" s="226"/>
      <c r="T26" s="13">
        <f t="shared" si="4"/>
        <v>0</v>
      </c>
      <c r="U26" s="226"/>
      <c r="V26" s="226"/>
      <c r="W26" s="13">
        <f t="shared" si="5"/>
        <v>0</v>
      </c>
      <c r="X26" s="226"/>
      <c r="Y26" s="226"/>
      <c r="Z26" s="13">
        <f t="shared" si="6"/>
        <v>0</v>
      </c>
      <c r="AA26" s="31">
        <v>9</v>
      </c>
      <c r="AB26" s="31">
        <v>12</v>
      </c>
      <c r="AC26" s="13">
        <f t="shared" si="7"/>
        <v>21</v>
      </c>
      <c r="AD26" s="25">
        <v>0</v>
      </c>
      <c r="AE26" s="25">
        <v>0</v>
      </c>
      <c r="AF26" s="13">
        <f t="shared" si="8"/>
        <v>0</v>
      </c>
      <c r="AG26" s="25">
        <v>8</v>
      </c>
      <c r="AH26" s="25">
        <v>7</v>
      </c>
      <c r="AI26" s="13">
        <f t="shared" si="9"/>
        <v>15</v>
      </c>
      <c r="AJ26" s="25"/>
      <c r="AK26" s="25"/>
      <c r="AL26" s="13">
        <f t="shared" si="10"/>
        <v>0</v>
      </c>
      <c r="AM26" s="23"/>
      <c r="AN26" s="23"/>
      <c r="AO26" s="13">
        <f t="shared" si="11"/>
        <v>0</v>
      </c>
      <c r="AP26" s="12">
        <f t="shared" si="12"/>
        <v>108</v>
      </c>
    </row>
    <row r="27" spans="1:42" ht="30" customHeight="1">
      <c r="A27" s="40">
        <v>13</v>
      </c>
      <c r="B27" s="141">
        <v>7</v>
      </c>
      <c r="C27" s="141" t="s">
        <v>65</v>
      </c>
      <c r="D27" s="141" t="s">
        <v>51</v>
      </c>
      <c r="E27" s="155" t="s">
        <v>80</v>
      </c>
      <c r="F27" s="25">
        <v>0</v>
      </c>
      <c r="G27" s="25">
        <v>0</v>
      </c>
      <c r="H27" s="13">
        <f t="shared" si="0"/>
        <v>0</v>
      </c>
      <c r="I27" s="23">
        <v>12</v>
      </c>
      <c r="J27" s="23">
        <v>12</v>
      </c>
      <c r="K27" s="13">
        <f t="shared" si="1"/>
        <v>24</v>
      </c>
      <c r="L27" s="227"/>
      <c r="M27" s="227"/>
      <c r="N27" s="13">
        <f t="shared" si="2"/>
        <v>0</v>
      </c>
      <c r="O27" s="28">
        <v>6</v>
      </c>
      <c r="P27" s="28">
        <v>12</v>
      </c>
      <c r="Q27" s="13">
        <f t="shared" si="3"/>
        <v>18</v>
      </c>
      <c r="R27" s="226"/>
      <c r="S27" s="226"/>
      <c r="T27" s="13">
        <f t="shared" si="4"/>
        <v>0</v>
      </c>
      <c r="U27" s="226"/>
      <c r="V27" s="226"/>
      <c r="W27" s="13">
        <f t="shared" si="5"/>
        <v>0</v>
      </c>
      <c r="X27" s="226"/>
      <c r="Y27" s="226"/>
      <c r="Z27" s="13">
        <f t="shared" si="6"/>
        <v>0</v>
      </c>
      <c r="AA27" s="226"/>
      <c r="AB27" s="226"/>
      <c r="AC27" s="13">
        <f t="shared" si="7"/>
        <v>0</v>
      </c>
      <c r="AD27" s="34">
        <v>14</v>
      </c>
      <c r="AE27" s="34">
        <v>12</v>
      </c>
      <c r="AF27" s="13">
        <f t="shared" si="8"/>
        <v>26</v>
      </c>
      <c r="AG27" s="34">
        <v>13</v>
      </c>
      <c r="AH27" s="34">
        <v>12</v>
      </c>
      <c r="AI27" s="13">
        <f t="shared" si="9"/>
        <v>25</v>
      </c>
      <c r="AJ27" s="25"/>
      <c r="AK27" s="25"/>
      <c r="AL27" s="13">
        <f t="shared" si="10"/>
        <v>0</v>
      </c>
      <c r="AM27" s="34"/>
      <c r="AN27" s="34"/>
      <c r="AO27" s="13">
        <f t="shared" si="11"/>
        <v>0</v>
      </c>
      <c r="AP27" s="12">
        <f t="shared" si="12"/>
        <v>93</v>
      </c>
    </row>
    <row r="28" spans="1:42" ht="30" customHeight="1" thickBot="1">
      <c r="A28" s="41">
        <v>14</v>
      </c>
      <c r="B28" s="141">
        <v>9</v>
      </c>
      <c r="C28" s="141" t="s">
        <v>66</v>
      </c>
      <c r="D28" s="141" t="s">
        <v>53</v>
      </c>
      <c r="E28" s="142" t="s">
        <v>81</v>
      </c>
      <c r="F28" s="227"/>
      <c r="G28" s="228"/>
      <c r="H28" s="13">
        <f t="shared" si="0"/>
        <v>0</v>
      </c>
      <c r="I28" s="227"/>
      <c r="J28" s="227"/>
      <c r="K28" s="13">
        <f t="shared" si="1"/>
        <v>0</v>
      </c>
      <c r="L28" s="227"/>
      <c r="M28" s="227"/>
      <c r="N28" s="13">
        <f t="shared" si="2"/>
        <v>0</v>
      </c>
      <c r="O28" s="28">
        <v>22</v>
      </c>
      <c r="P28" s="28">
        <v>0</v>
      </c>
      <c r="Q28" s="13">
        <f t="shared" si="3"/>
        <v>22</v>
      </c>
      <c r="R28" s="226"/>
      <c r="S28" s="226"/>
      <c r="T28" s="13">
        <f t="shared" si="4"/>
        <v>0</v>
      </c>
      <c r="U28" s="226"/>
      <c r="V28" s="226"/>
      <c r="W28" s="13">
        <f t="shared" si="5"/>
        <v>0</v>
      </c>
      <c r="X28" s="226"/>
      <c r="Y28" s="226"/>
      <c r="Z28" s="13">
        <f t="shared" si="6"/>
        <v>0</v>
      </c>
      <c r="AA28" s="31">
        <v>14</v>
      </c>
      <c r="AB28" s="31">
        <v>10</v>
      </c>
      <c r="AC28" s="13">
        <f t="shared" si="7"/>
        <v>24</v>
      </c>
      <c r="AD28" s="226"/>
      <c r="AE28" s="226"/>
      <c r="AF28" s="13">
        <f t="shared" si="8"/>
        <v>0</v>
      </c>
      <c r="AG28" s="34">
        <v>7</v>
      </c>
      <c r="AH28" s="34">
        <v>9</v>
      </c>
      <c r="AI28" s="13">
        <f t="shared" si="9"/>
        <v>16</v>
      </c>
      <c r="AJ28" s="25"/>
      <c r="AK28" s="25"/>
      <c r="AL28" s="13">
        <f t="shared" si="10"/>
        <v>0</v>
      </c>
      <c r="AM28" s="34"/>
      <c r="AN28" s="34"/>
      <c r="AO28" s="13">
        <f t="shared" si="11"/>
        <v>0</v>
      </c>
      <c r="AP28" s="12">
        <f t="shared" si="12"/>
        <v>62</v>
      </c>
    </row>
    <row r="29" spans="1:42" ht="26.25">
      <c r="A29" s="40">
        <v>15</v>
      </c>
      <c r="B29" s="141">
        <v>27</v>
      </c>
      <c r="C29" s="141" t="s">
        <v>544</v>
      </c>
      <c r="D29" s="141" t="s">
        <v>545</v>
      </c>
      <c r="E29" s="155" t="s">
        <v>80</v>
      </c>
      <c r="F29" s="226"/>
      <c r="G29" s="226"/>
      <c r="H29" s="13">
        <f t="shared" si="0"/>
        <v>0</v>
      </c>
      <c r="I29" s="227"/>
      <c r="J29" s="227"/>
      <c r="K29" s="13">
        <f t="shared" si="1"/>
        <v>0</v>
      </c>
      <c r="L29" s="23">
        <v>14</v>
      </c>
      <c r="M29" s="23">
        <v>12</v>
      </c>
      <c r="N29" s="13">
        <f t="shared" si="2"/>
        <v>26</v>
      </c>
      <c r="O29" s="28">
        <v>7</v>
      </c>
      <c r="P29" s="28">
        <v>6</v>
      </c>
      <c r="Q29" s="13">
        <f t="shared" si="3"/>
        <v>13</v>
      </c>
      <c r="R29" s="226"/>
      <c r="S29" s="226"/>
      <c r="T29" s="13">
        <f t="shared" si="4"/>
        <v>0</v>
      </c>
      <c r="U29" s="226"/>
      <c r="V29" s="226"/>
      <c r="W29" s="13">
        <f t="shared" si="5"/>
        <v>0</v>
      </c>
      <c r="X29" s="226"/>
      <c r="Y29" s="226"/>
      <c r="Z29" s="13">
        <f t="shared" si="6"/>
        <v>0</v>
      </c>
      <c r="AA29" s="31">
        <v>5</v>
      </c>
      <c r="AB29" s="31">
        <v>7</v>
      </c>
      <c r="AC29" s="13">
        <f t="shared" si="7"/>
        <v>12</v>
      </c>
      <c r="AD29" s="226"/>
      <c r="AE29" s="226"/>
      <c r="AF29" s="13">
        <f t="shared" si="8"/>
        <v>0</v>
      </c>
      <c r="AG29" s="226"/>
      <c r="AH29" s="226"/>
      <c r="AI29" s="13">
        <f t="shared" si="9"/>
        <v>0</v>
      </c>
      <c r="AJ29" s="25"/>
      <c r="AK29" s="25"/>
      <c r="AL29" s="13">
        <f t="shared" si="10"/>
        <v>0</v>
      </c>
      <c r="AM29" s="23"/>
      <c r="AN29" s="23"/>
      <c r="AO29" s="13">
        <f t="shared" si="11"/>
        <v>0</v>
      </c>
      <c r="AP29" s="12">
        <f t="shared" si="12"/>
        <v>51</v>
      </c>
    </row>
    <row r="30" spans="1:42" ht="27" thickBot="1">
      <c r="A30" s="41">
        <v>16</v>
      </c>
      <c r="B30" s="141">
        <v>17</v>
      </c>
      <c r="C30" s="141" t="s">
        <v>70</v>
      </c>
      <c r="D30" s="141" t="s">
        <v>53</v>
      </c>
      <c r="E30" s="141" t="s">
        <v>59</v>
      </c>
      <c r="F30" s="226"/>
      <c r="G30" s="226"/>
      <c r="H30" s="13">
        <f t="shared" si="0"/>
        <v>0</v>
      </c>
      <c r="I30" s="226"/>
      <c r="J30" s="226"/>
      <c r="K30" s="13">
        <f t="shared" si="1"/>
        <v>0</v>
      </c>
      <c r="L30" s="226"/>
      <c r="M30" s="226"/>
      <c r="N30" s="13">
        <f t="shared" si="2"/>
        <v>0</v>
      </c>
      <c r="O30" s="27">
        <v>14</v>
      </c>
      <c r="P30" s="27">
        <v>16</v>
      </c>
      <c r="Q30" s="13">
        <f t="shared" si="3"/>
        <v>30</v>
      </c>
      <c r="R30" s="226"/>
      <c r="S30" s="226"/>
      <c r="T30" s="13">
        <f t="shared" si="4"/>
        <v>0</v>
      </c>
      <c r="U30" s="226"/>
      <c r="V30" s="226"/>
      <c r="W30" s="13">
        <f t="shared" si="5"/>
        <v>0</v>
      </c>
      <c r="X30" s="226"/>
      <c r="Y30" s="226"/>
      <c r="Z30" s="13">
        <f t="shared" si="6"/>
        <v>0</v>
      </c>
      <c r="AA30" s="31">
        <v>15</v>
      </c>
      <c r="AB30" s="31">
        <v>5</v>
      </c>
      <c r="AC30" s="13">
        <f t="shared" si="7"/>
        <v>20</v>
      </c>
      <c r="AD30" s="226"/>
      <c r="AE30" s="226"/>
      <c r="AF30" s="13">
        <f t="shared" si="8"/>
        <v>0</v>
      </c>
      <c r="AG30" s="226"/>
      <c r="AH30" s="226"/>
      <c r="AI30" s="13">
        <f t="shared" si="9"/>
        <v>0</v>
      </c>
      <c r="AJ30" s="34"/>
      <c r="AK30" s="34"/>
      <c r="AL30" s="13">
        <f t="shared" si="10"/>
        <v>0</v>
      </c>
      <c r="AM30" s="23"/>
      <c r="AN30" s="23"/>
      <c r="AO30" s="13">
        <f t="shared" si="11"/>
        <v>0</v>
      </c>
      <c r="AP30" s="12">
        <f t="shared" si="12"/>
        <v>50</v>
      </c>
    </row>
    <row r="31" spans="1:42" ht="26.25">
      <c r="A31" s="40">
        <v>17</v>
      </c>
      <c r="B31" s="229">
        <v>30</v>
      </c>
      <c r="C31" s="229" t="s">
        <v>556</v>
      </c>
      <c r="D31" s="229" t="s">
        <v>547</v>
      </c>
      <c r="E31" s="225"/>
      <c r="F31" s="226"/>
      <c r="G31" s="226"/>
      <c r="H31" s="13">
        <f t="shared" si="0"/>
        <v>0</v>
      </c>
      <c r="I31" s="227"/>
      <c r="J31" s="227"/>
      <c r="K31" s="13">
        <f t="shared" si="1"/>
        <v>0</v>
      </c>
      <c r="L31" s="227"/>
      <c r="M31" s="227"/>
      <c r="N31" s="13">
        <f t="shared" si="2"/>
        <v>0</v>
      </c>
      <c r="O31" s="227"/>
      <c r="P31" s="227"/>
      <c r="Q31" s="13">
        <f t="shared" si="3"/>
        <v>0</v>
      </c>
      <c r="R31" s="226"/>
      <c r="S31" s="226"/>
      <c r="T31" s="13">
        <f t="shared" si="4"/>
        <v>0</v>
      </c>
      <c r="U31" s="226"/>
      <c r="V31" s="226"/>
      <c r="W31" s="13">
        <f t="shared" si="5"/>
        <v>0</v>
      </c>
      <c r="X31" s="28">
        <v>25</v>
      </c>
      <c r="Y31" s="28">
        <v>25</v>
      </c>
      <c r="Z31" s="13">
        <f t="shared" si="6"/>
        <v>50</v>
      </c>
      <c r="AA31" s="226"/>
      <c r="AB31" s="226"/>
      <c r="AC31" s="13">
        <f t="shared" si="7"/>
        <v>0</v>
      </c>
      <c r="AD31" s="226"/>
      <c r="AE31" s="226"/>
      <c r="AF31" s="13">
        <f t="shared" si="8"/>
        <v>0</v>
      </c>
      <c r="AG31" s="226"/>
      <c r="AH31" s="226"/>
      <c r="AI31" s="13">
        <f t="shared" si="9"/>
        <v>0</v>
      </c>
      <c r="AJ31" s="25"/>
      <c r="AK31" s="25"/>
      <c r="AL31" s="13">
        <f t="shared" si="10"/>
        <v>0</v>
      </c>
      <c r="AM31" s="23"/>
      <c r="AN31" s="23"/>
      <c r="AO31" s="13">
        <f t="shared" si="11"/>
        <v>0</v>
      </c>
      <c r="AP31" s="12">
        <f t="shared" si="12"/>
        <v>50</v>
      </c>
    </row>
    <row r="32" spans="1:42" ht="27" thickBot="1">
      <c r="A32" s="41">
        <v>18</v>
      </c>
      <c r="B32" s="152">
        <v>5</v>
      </c>
      <c r="C32" s="152" t="s">
        <v>63</v>
      </c>
      <c r="D32" s="152" t="s">
        <v>64</v>
      </c>
      <c r="E32" s="152" t="s">
        <v>60</v>
      </c>
      <c r="F32" s="23">
        <v>12</v>
      </c>
      <c r="G32" s="24">
        <v>14</v>
      </c>
      <c r="H32" s="13">
        <f t="shared" si="0"/>
        <v>26</v>
      </c>
      <c r="I32" s="23">
        <v>9</v>
      </c>
      <c r="J32" s="23">
        <v>10</v>
      </c>
      <c r="K32" s="13">
        <f t="shared" si="1"/>
        <v>19</v>
      </c>
      <c r="L32" s="227"/>
      <c r="M32" s="227"/>
      <c r="N32" s="13">
        <f t="shared" si="2"/>
        <v>0</v>
      </c>
      <c r="O32" s="27">
        <v>0</v>
      </c>
      <c r="P32" s="27">
        <v>0</v>
      </c>
      <c r="Q32" s="13">
        <f t="shared" si="3"/>
        <v>0</v>
      </c>
      <c r="R32" s="226"/>
      <c r="S32" s="226"/>
      <c r="T32" s="13">
        <f t="shared" si="4"/>
        <v>0</v>
      </c>
      <c r="U32" s="226"/>
      <c r="V32" s="226"/>
      <c r="W32" s="13">
        <f t="shared" si="5"/>
        <v>0</v>
      </c>
      <c r="X32" s="226"/>
      <c r="Y32" s="226"/>
      <c r="Z32" s="13">
        <f t="shared" si="6"/>
        <v>0</v>
      </c>
      <c r="AA32" s="226"/>
      <c r="AB32" s="226"/>
      <c r="AC32" s="13">
        <f t="shared" si="7"/>
        <v>0</v>
      </c>
      <c r="AD32" s="34">
        <v>0</v>
      </c>
      <c r="AE32" s="34">
        <v>0</v>
      </c>
      <c r="AF32" s="13">
        <f t="shared" si="8"/>
        <v>0</v>
      </c>
      <c r="AG32" s="34">
        <v>0</v>
      </c>
      <c r="AH32" s="34">
        <v>0</v>
      </c>
      <c r="AI32" s="13">
        <f t="shared" si="9"/>
        <v>0</v>
      </c>
      <c r="AJ32" s="34"/>
      <c r="AK32" s="34"/>
      <c r="AL32" s="13">
        <f t="shared" si="10"/>
        <v>0</v>
      </c>
      <c r="AM32" s="34"/>
      <c r="AN32" s="34"/>
      <c r="AO32" s="13">
        <f t="shared" si="11"/>
        <v>0</v>
      </c>
      <c r="AP32" s="12">
        <f t="shared" si="12"/>
        <v>45</v>
      </c>
    </row>
    <row r="33" spans="1:42" ht="26.25">
      <c r="A33" s="40">
        <v>19</v>
      </c>
      <c r="B33" s="549">
        <v>45</v>
      </c>
      <c r="C33" s="549" t="s">
        <v>54</v>
      </c>
      <c r="D33" s="549" t="s">
        <v>51</v>
      </c>
      <c r="E33" s="225" t="s">
        <v>59</v>
      </c>
      <c r="F33" s="226"/>
      <c r="G33" s="226"/>
      <c r="H33" s="13">
        <f t="shared" si="0"/>
        <v>0</v>
      </c>
      <c r="I33" s="227"/>
      <c r="J33" s="227"/>
      <c r="K33" s="13">
        <f t="shared" si="1"/>
        <v>0</v>
      </c>
      <c r="L33" s="227"/>
      <c r="M33" s="227"/>
      <c r="N33" s="13">
        <f t="shared" si="2"/>
        <v>0</v>
      </c>
      <c r="O33" s="28">
        <v>5</v>
      </c>
      <c r="P33" s="28">
        <v>9</v>
      </c>
      <c r="Q33" s="13">
        <f t="shared" si="3"/>
        <v>14</v>
      </c>
      <c r="R33" s="226"/>
      <c r="S33" s="226"/>
      <c r="T33" s="13">
        <f t="shared" si="4"/>
        <v>0</v>
      </c>
      <c r="U33" s="226"/>
      <c r="V33" s="226"/>
      <c r="W33" s="13">
        <f t="shared" si="5"/>
        <v>0</v>
      </c>
      <c r="X33" s="226"/>
      <c r="Y33" s="226"/>
      <c r="Z33" s="13">
        <f t="shared" si="6"/>
        <v>0</v>
      </c>
      <c r="AA33" s="31">
        <v>7</v>
      </c>
      <c r="AB33" s="31">
        <v>6</v>
      </c>
      <c r="AC33" s="13">
        <f t="shared" si="7"/>
        <v>13</v>
      </c>
      <c r="AD33" s="226"/>
      <c r="AE33" s="226"/>
      <c r="AF33" s="13">
        <f t="shared" si="8"/>
        <v>0</v>
      </c>
      <c r="AG33" s="25">
        <v>9</v>
      </c>
      <c r="AH33" s="25">
        <v>8</v>
      </c>
      <c r="AI33" s="13">
        <f t="shared" si="9"/>
        <v>17</v>
      </c>
      <c r="AJ33" s="25"/>
      <c r="AK33" s="25"/>
      <c r="AL33" s="13">
        <f t="shared" si="10"/>
        <v>0</v>
      </c>
      <c r="AM33" s="23"/>
      <c r="AN33" s="23"/>
      <c r="AO33" s="13">
        <f t="shared" si="11"/>
        <v>0</v>
      </c>
      <c r="AP33" s="12">
        <f t="shared" si="12"/>
        <v>44</v>
      </c>
    </row>
    <row r="34" spans="1:42" ht="27" thickBot="1">
      <c r="A34" s="41">
        <v>20</v>
      </c>
      <c r="B34" s="328">
        <v>44</v>
      </c>
      <c r="C34" s="328" t="s">
        <v>557</v>
      </c>
      <c r="D34" s="328" t="s">
        <v>547</v>
      </c>
      <c r="E34" s="225"/>
      <c r="F34" s="226"/>
      <c r="G34" s="226"/>
      <c r="H34" s="13">
        <f t="shared" si="0"/>
        <v>0</v>
      </c>
      <c r="I34" s="227"/>
      <c r="J34" s="227"/>
      <c r="K34" s="13">
        <f t="shared" si="1"/>
        <v>0</v>
      </c>
      <c r="L34" s="227"/>
      <c r="M34" s="227"/>
      <c r="N34" s="13">
        <f t="shared" si="2"/>
        <v>0</v>
      </c>
      <c r="O34" s="227"/>
      <c r="P34" s="227"/>
      <c r="Q34" s="13">
        <f t="shared" si="3"/>
        <v>0</v>
      </c>
      <c r="R34" s="226"/>
      <c r="S34" s="226"/>
      <c r="T34" s="13">
        <f t="shared" si="4"/>
        <v>0</v>
      </c>
      <c r="U34" s="226"/>
      <c r="V34" s="226"/>
      <c r="W34" s="13">
        <f t="shared" si="5"/>
        <v>0</v>
      </c>
      <c r="X34" s="28">
        <v>22</v>
      </c>
      <c r="Y34" s="28">
        <v>22</v>
      </c>
      <c r="Z34" s="13">
        <f t="shared" si="6"/>
        <v>44</v>
      </c>
      <c r="AA34" s="226"/>
      <c r="AB34" s="226"/>
      <c r="AC34" s="13">
        <f t="shared" si="7"/>
        <v>0</v>
      </c>
      <c r="AD34" s="226"/>
      <c r="AE34" s="226"/>
      <c r="AF34" s="13">
        <f t="shared" si="8"/>
        <v>0</v>
      </c>
      <c r="AG34" s="226"/>
      <c r="AH34" s="226"/>
      <c r="AI34" s="13">
        <f t="shared" si="9"/>
        <v>0</v>
      </c>
      <c r="AJ34" s="25"/>
      <c r="AK34" s="25"/>
      <c r="AL34" s="13">
        <f t="shared" si="10"/>
        <v>0</v>
      </c>
      <c r="AM34" s="23"/>
      <c r="AN34" s="23"/>
      <c r="AO34" s="13">
        <f t="shared" si="11"/>
        <v>0</v>
      </c>
      <c r="AP34" s="12">
        <f t="shared" si="12"/>
        <v>44</v>
      </c>
    </row>
    <row r="35" spans="1:42" ht="27" thickBot="1">
      <c r="A35" s="41">
        <v>21</v>
      </c>
      <c r="B35" s="141">
        <v>3</v>
      </c>
      <c r="C35" s="141" t="s">
        <v>62</v>
      </c>
      <c r="D35" s="141" t="s">
        <v>57</v>
      </c>
      <c r="E35" s="141" t="s">
        <v>59</v>
      </c>
      <c r="F35" s="227"/>
      <c r="G35" s="228"/>
      <c r="H35" s="13">
        <f t="shared" si="0"/>
        <v>0</v>
      </c>
      <c r="I35" s="25">
        <v>15</v>
      </c>
      <c r="J35" s="25">
        <v>20</v>
      </c>
      <c r="K35" s="13">
        <f t="shared" si="1"/>
        <v>35</v>
      </c>
      <c r="L35" s="227"/>
      <c r="M35" s="227"/>
      <c r="N35" s="13">
        <f t="shared" si="2"/>
        <v>0</v>
      </c>
      <c r="O35" s="227"/>
      <c r="P35" s="227"/>
      <c r="Q35" s="13">
        <f t="shared" si="3"/>
        <v>0</v>
      </c>
      <c r="R35" s="226"/>
      <c r="S35" s="226"/>
      <c r="T35" s="13">
        <f t="shared" si="4"/>
        <v>0</v>
      </c>
      <c r="U35" s="226"/>
      <c r="V35" s="226"/>
      <c r="W35" s="13">
        <f t="shared" si="5"/>
        <v>0</v>
      </c>
      <c r="X35" s="226"/>
      <c r="Y35" s="226"/>
      <c r="Z35" s="13">
        <f t="shared" si="6"/>
        <v>0</v>
      </c>
      <c r="AA35" s="226"/>
      <c r="AB35" s="226"/>
      <c r="AC35" s="13">
        <f t="shared" si="7"/>
        <v>0</v>
      </c>
      <c r="AD35" s="226"/>
      <c r="AE35" s="226"/>
      <c r="AF35" s="13">
        <f t="shared" si="8"/>
        <v>0</v>
      </c>
      <c r="AG35" s="226"/>
      <c r="AH35" s="226"/>
      <c r="AI35" s="13">
        <f t="shared" si="9"/>
        <v>0</v>
      </c>
      <c r="AJ35" s="34"/>
      <c r="AK35" s="34"/>
      <c r="AL35" s="13">
        <f t="shared" si="10"/>
        <v>0</v>
      </c>
      <c r="AM35" s="25"/>
      <c r="AN35" s="25"/>
      <c r="AO35" s="13">
        <f t="shared" si="11"/>
        <v>0</v>
      </c>
      <c r="AP35" s="12">
        <f t="shared" si="12"/>
        <v>35</v>
      </c>
    </row>
    <row r="36" spans="1:42" ht="27" thickBot="1">
      <c r="A36" s="41">
        <v>22</v>
      </c>
      <c r="B36" s="225">
        <v>31</v>
      </c>
      <c r="C36" s="225" t="s">
        <v>55</v>
      </c>
      <c r="D36" s="225" t="s">
        <v>51</v>
      </c>
      <c r="E36" s="225" t="s">
        <v>60</v>
      </c>
      <c r="F36" s="226"/>
      <c r="G36" s="226"/>
      <c r="H36" s="13">
        <f t="shared" si="0"/>
        <v>0</v>
      </c>
      <c r="I36" s="227"/>
      <c r="J36" s="227"/>
      <c r="K36" s="13">
        <f t="shared" si="1"/>
        <v>0</v>
      </c>
      <c r="L36" s="227"/>
      <c r="M36" s="227"/>
      <c r="N36" s="13">
        <f t="shared" si="2"/>
        <v>0</v>
      </c>
      <c r="O36" s="227"/>
      <c r="P36" s="227"/>
      <c r="Q36" s="13">
        <f t="shared" si="3"/>
        <v>0</v>
      </c>
      <c r="R36" s="226"/>
      <c r="S36" s="226"/>
      <c r="T36" s="13">
        <f t="shared" si="4"/>
        <v>0</v>
      </c>
      <c r="U36" s="226"/>
      <c r="V36" s="226"/>
      <c r="W36" s="13">
        <f t="shared" si="5"/>
        <v>0</v>
      </c>
      <c r="X36" s="226"/>
      <c r="Y36" s="226"/>
      <c r="Z36" s="13">
        <f t="shared" si="6"/>
        <v>0</v>
      </c>
      <c r="AA36" s="226"/>
      <c r="AB36" s="226"/>
      <c r="AC36" s="13">
        <f t="shared" si="7"/>
        <v>0</v>
      </c>
      <c r="AD36" s="226"/>
      <c r="AE36" s="226"/>
      <c r="AF36" s="13">
        <f t="shared" si="8"/>
        <v>0</v>
      </c>
      <c r="AG36" s="226"/>
      <c r="AH36" s="226"/>
      <c r="AI36" s="13">
        <f t="shared" si="9"/>
        <v>0</v>
      </c>
      <c r="AJ36" s="25"/>
      <c r="AK36" s="25"/>
      <c r="AL36" s="13">
        <f t="shared" si="10"/>
        <v>0</v>
      </c>
      <c r="AM36" s="23"/>
      <c r="AN36" s="23"/>
      <c r="AO36" s="13">
        <f t="shared" si="11"/>
        <v>0</v>
      </c>
      <c r="AP36" s="12">
        <f t="shared" si="12"/>
        <v>0</v>
      </c>
    </row>
    <row r="37" spans="1:42" ht="27" thickBot="1">
      <c r="A37" s="41">
        <v>23</v>
      </c>
      <c r="B37" s="154">
        <v>18</v>
      </c>
      <c r="C37" s="154" t="s">
        <v>554</v>
      </c>
      <c r="D37" s="154" t="s">
        <v>553</v>
      </c>
      <c r="E37" s="154" t="s">
        <v>59</v>
      </c>
      <c r="F37" s="226"/>
      <c r="G37" s="226"/>
      <c r="H37" s="13">
        <f t="shared" si="0"/>
        <v>0</v>
      </c>
      <c r="I37" s="227"/>
      <c r="J37" s="227"/>
      <c r="K37" s="13">
        <f t="shared" si="1"/>
        <v>0</v>
      </c>
      <c r="L37" s="227"/>
      <c r="M37" s="227"/>
      <c r="N37" s="13">
        <f t="shared" si="2"/>
        <v>0</v>
      </c>
      <c r="O37" s="227"/>
      <c r="P37" s="227"/>
      <c r="Q37" s="13">
        <f t="shared" si="3"/>
        <v>0</v>
      </c>
      <c r="R37" s="226"/>
      <c r="S37" s="226"/>
      <c r="T37" s="13">
        <f t="shared" si="4"/>
        <v>0</v>
      </c>
      <c r="U37" s="226"/>
      <c r="V37" s="226"/>
      <c r="W37" s="13">
        <f t="shared" si="5"/>
        <v>0</v>
      </c>
      <c r="X37" s="226"/>
      <c r="Y37" s="226"/>
      <c r="Z37" s="13">
        <f t="shared" si="6"/>
        <v>0</v>
      </c>
      <c r="AA37" s="226"/>
      <c r="AB37" s="226"/>
      <c r="AC37" s="13">
        <f t="shared" si="7"/>
        <v>0</v>
      </c>
      <c r="AD37" s="25">
        <v>0</v>
      </c>
      <c r="AE37" s="25">
        <v>0</v>
      </c>
      <c r="AF37" s="13">
        <f t="shared" si="8"/>
        <v>0</v>
      </c>
      <c r="AG37" s="226"/>
      <c r="AH37" s="226"/>
      <c r="AI37" s="13">
        <f t="shared" si="9"/>
        <v>0</v>
      </c>
      <c r="AJ37" s="25"/>
      <c r="AK37" s="25"/>
      <c r="AL37" s="13">
        <f t="shared" si="10"/>
        <v>0</v>
      </c>
      <c r="AM37" s="23"/>
      <c r="AN37" s="23"/>
      <c r="AO37" s="13">
        <f t="shared" si="11"/>
        <v>0</v>
      </c>
      <c r="AP37" s="12">
        <f t="shared" si="12"/>
        <v>0</v>
      </c>
    </row>
    <row r="38" spans="1:42" ht="27" thickBot="1">
      <c r="A38" s="41"/>
      <c r="B38" s="141"/>
      <c r="C38" s="141"/>
      <c r="D38" s="141"/>
      <c r="E38" s="225"/>
      <c r="F38" s="226"/>
      <c r="G38" s="226"/>
      <c r="H38" s="13">
        <f>SUM(F38+G38)</f>
        <v>0</v>
      </c>
      <c r="I38" s="227"/>
      <c r="J38" s="227"/>
      <c r="K38" s="13">
        <f>SUM(I38+J38)</f>
        <v>0</v>
      </c>
      <c r="L38" s="227"/>
      <c r="M38" s="227"/>
      <c r="N38" s="13">
        <f>SUM(L38+M38)</f>
        <v>0</v>
      </c>
      <c r="O38" s="227"/>
      <c r="P38" s="227"/>
      <c r="Q38" s="13">
        <f>SUM(O38+P38)</f>
        <v>0</v>
      </c>
      <c r="R38" s="226"/>
      <c r="S38" s="226"/>
      <c r="T38" s="13">
        <f>SUM(R38+S38)</f>
        <v>0</v>
      </c>
      <c r="U38" s="226"/>
      <c r="V38" s="226"/>
      <c r="W38" s="13">
        <f>SUM(U38+V38)</f>
        <v>0</v>
      </c>
      <c r="X38" s="226"/>
      <c r="Y38" s="226"/>
      <c r="Z38" s="13">
        <f>SUM(X38+Y38)</f>
        <v>0</v>
      </c>
      <c r="AA38" s="31"/>
      <c r="AB38" s="31"/>
      <c r="AC38" s="13">
        <f>SUM(AA38+AB38)</f>
        <v>0</v>
      </c>
      <c r="AD38" s="25"/>
      <c r="AE38" s="25"/>
      <c r="AF38" s="13">
        <f aca="true" t="shared" si="13" ref="AF15:AF39">SUM(AD38+AE38)</f>
        <v>0</v>
      </c>
      <c r="AG38" s="25"/>
      <c r="AH38" s="25"/>
      <c r="AI38" s="13">
        <f aca="true" t="shared" si="14" ref="AI15:AI39">SUM(AG38+AH38)</f>
        <v>0</v>
      </c>
      <c r="AJ38" s="25"/>
      <c r="AK38" s="25"/>
      <c r="AL38" s="13">
        <f aca="true" t="shared" si="15" ref="AL15:AL39">SUM(AJ38+AK38)</f>
        <v>0</v>
      </c>
      <c r="AM38" s="23"/>
      <c r="AN38" s="23"/>
      <c r="AO38" s="13">
        <f aca="true" t="shared" si="16" ref="AO15:AO39">SUM(AM38+AN38)</f>
        <v>0</v>
      </c>
      <c r="AP38" s="12">
        <f aca="true" t="shared" si="17" ref="AP15:AP39">AO38+AL38+AF38+AC38+Z38+W38+T38+Q38+N38+K38+H38+AI38</f>
        <v>0</v>
      </c>
    </row>
    <row r="39" spans="1:42" ht="27" thickBot="1">
      <c r="A39" s="41"/>
      <c r="B39" s="141"/>
      <c r="C39" s="141"/>
      <c r="D39" s="141"/>
      <c r="E39" s="225"/>
      <c r="F39" s="226"/>
      <c r="G39" s="226"/>
      <c r="H39" s="13"/>
      <c r="I39" s="227"/>
      <c r="J39" s="227"/>
      <c r="K39" s="13">
        <f>SUM(I39+J39)</f>
        <v>0</v>
      </c>
      <c r="L39" s="227"/>
      <c r="M39" s="227"/>
      <c r="N39" s="13">
        <f>SUM(L39+M39)</f>
        <v>0</v>
      </c>
      <c r="O39" s="227"/>
      <c r="P39" s="227"/>
      <c r="Q39" s="13">
        <f>SUM(O39+P39)</f>
        <v>0</v>
      </c>
      <c r="R39" s="226"/>
      <c r="S39" s="226"/>
      <c r="T39" s="13">
        <f>SUM(R39+S39)</f>
        <v>0</v>
      </c>
      <c r="U39" s="226"/>
      <c r="V39" s="226"/>
      <c r="W39" s="13">
        <f>SUM(U39+V39)</f>
        <v>0</v>
      </c>
      <c r="X39" s="226"/>
      <c r="Y39" s="226"/>
      <c r="Z39" s="13">
        <f>SUM(X39+Y39)</f>
        <v>0</v>
      </c>
      <c r="AA39" s="31"/>
      <c r="AB39" s="31"/>
      <c r="AC39" s="13">
        <f>SUM(AA39+AB39)</f>
        <v>0</v>
      </c>
      <c r="AD39" s="25"/>
      <c r="AE39" s="25"/>
      <c r="AF39" s="13">
        <f t="shared" si="13"/>
        <v>0</v>
      </c>
      <c r="AG39" s="25"/>
      <c r="AH39" s="25"/>
      <c r="AI39" s="13">
        <f t="shared" si="14"/>
        <v>0</v>
      </c>
      <c r="AJ39" s="25"/>
      <c r="AK39" s="25"/>
      <c r="AL39" s="13">
        <f t="shared" si="15"/>
        <v>0</v>
      </c>
      <c r="AM39" s="23"/>
      <c r="AN39" s="23"/>
      <c r="AO39" s="13">
        <f t="shared" si="16"/>
        <v>0</v>
      </c>
      <c r="AP39" s="12">
        <f t="shared" si="17"/>
        <v>0</v>
      </c>
    </row>
  </sheetData>
  <sheetProtection/>
  <mergeCells count="17">
    <mergeCell ref="AP12:AP14"/>
    <mergeCell ref="H3:AH3"/>
    <mergeCell ref="H4:AH4"/>
    <mergeCell ref="A9:E9"/>
    <mergeCell ref="A12:E13"/>
    <mergeCell ref="F12:H13"/>
    <mergeCell ref="I12:K13"/>
    <mergeCell ref="L12:N13"/>
    <mergeCell ref="O12:Q13"/>
    <mergeCell ref="R12:T13"/>
    <mergeCell ref="AM12:AO13"/>
    <mergeCell ref="U12:W13"/>
    <mergeCell ref="X12:Z13"/>
    <mergeCell ref="AA12:AC13"/>
    <mergeCell ref="AD12:AF13"/>
    <mergeCell ref="AG12:AI13"/>
    <mergeCell ref="AJ12:AL13"/>
  </mergeCells>
  <printOptions horizontalCentered="1"/>
  <pageMargins left="0" right="0" top="0" bottom="0" header="0.5118055555555555" footer="0.5118055555555555"/>
  <pageSetup horizontalDpi="300" verticalDpi="300" orientation="landscape" paperSize="9" scale="3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33"/>
  </sheetPr>
  <dimension ref="A1:AY43"/>
  <sheetViews>
    <sheetView zoomScale="45" zoomScaleNormal="45" zoomScalePageLayoutView="0" workbookViewId="0" topLeftCell="A1">
      <pane xSplit="5" ySplit="10" topLeftCell="AC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11" sqref="B11:AY43"/>
    </sheetView>
  </sheetViews>
  <sheetFormatPr defaultColWidth="11.421875" defaultRowHeight="12.75"/>
  <cols>
    <col min="1" max="1" width="6.421875" style="0" customWidth="1"/>
    <col min="2" max="2" width="8.57421875" style="0" customWidth="1"/>
    <col min="3" max="3" width="57.00390625" style="0" bestFit="1" customWidth="1"/>
    <col min="4" max="4" width="51.140625" style="0" bestFit="1" customWidth="1"/>
    <col min="5" max="5" width="23.7109375" style="0" bestFit="1" customWidth="1"/>
    <col min="6" max="35" width="6.00390625" style="0" customWidth="1"/>
    <col min="36" max="36" width="7.57421875" style="0" customWidth="1"/>
    <col min="37" max="37" width="6.00390625" style="0" customWidth="1"/>
    <col min="38" max="38" width="8.421875" style="0" customWidth="1"/>
    <col min="39" max="43" width="6.00390625" style="0" customWidth="1"/>
    <col min="44" max="44" width="9.8515625" style="0" customWidth="1"/>
    <col min="45" max="46" width="6.00390625" style="0" customWidth="1"/>
    <col min="47" max="47" width="8.8515625" style="0" customWidth="1"/>
    <col min="48" max="49" width="6.00390625" style="0" customWidth="1"/>
    <col min="50" max="50" width="9.57421875" style="0" customWidth="1"/>
    <col min="51" max="51" width="15.00390625" style="0" bestFit="1" customWidth="1"/>
    <col min="52" max="53" width="5.421875" style="0" customWidth="1"/>
    <col min="54" max="54" width="8.57421875" style="0" customWidth="1"/>
  </cols>
  <sheetData>
    <row r="1" spans="1:51" s="18" customFormat="1" ht="24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ht="24.75" customHeight="1" thickBot="1"/>
    <row r="3" spans="4:50" ht="41.25" customHeight="1">
      <c r="D3" s="47"/>
      <c r="E3" s="47"/>
      <c r="F3" s="402" t="s">
        <v>40</v>
      </c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03"/>
      <c r="AP3" s="403"/>
      <c r="AQ3" s="403"/>
      <c r="AR3" s="404"/>
      <c r="AS3" s="47"/>
      <c r="AT3" s="47"/>
      <c r="AU3" s="47"/>
      <c r="AV3" s="47"/>
      <c r="AW3" s="47"/>
      <c r="AX3" s="47"/>
    </row>
    <row r="4" spans="6:50" ht="24.75" customHeight="1">
      <c r="F4" s="101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3"/>
      <c r="AS4" s="47"/>
      <c r="AT4" s="47"/>
      <c r="AU4" s="47"/>
      <c r="AV4" s="47"/>
      <c r="AW4" s="47"/>
      <c r="AX4" s="47"/>
    </row>
    <row r="5" spans="6:49" ht="41.25" customHeight="1" thickBot="1">
      <c r="F5" s="405" t="s">
        <v>41</v>
      </c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7"/>
      <c r="AU5" s="391"/>
      <c r="AV5" s="391"/>
      <c r="AW5" s="391"/>
    </row>
    <row r="6" spans="47:49" ht="24.75" customHeight="1">
      <c r="AU6" s="391"/>
      <c r="AV6" s="391"/>
      <c r="AW6" s="391"/>
    </row>
    <row r="7" ht="24.75" customHeight="1" thickBot="1"/>
    <row r="8" spans="1:51" ht="41.25" customHeight="1" thickBot="1">
      <c r="A8" s="408" t="s">
        <v>42</v>
      </c>
      <c r="B8" s="409"/>
      <c r="C8" s="409"/>
      <c r="D8" s="409"/>
      <c r="E8" s="410"/>
      <c r="F8" s="396" t="s">
        <v>24</v>
      </c>
      <c r="G8" s="392"/>
      <c r="H8" s="393"/>
      <c r="I8" s="396" t="s">
        <v>25</v>
      </c>
      <c r="J8" s="392"/>
      <c r="K8" s="393"/>
      <c r="L8" s="396" t="s">
        <v>26</v>
      </c>
      <c r="M8" s="392"/>
      <c r="N8" s="393"/>
      <c r="O8" s="401" t="s">
        <v>11</v>
      </c>
      <c r="P8" s="401"/>
      <c r="Q8" s="414"/>
      <c r="R8" s="415" t="s">
        <v>35</v>
      </c>
      <c r="S8" s="416"/>
      <c r="T8" s="417"/>
      <c r="U8" s="396" t="s">
        <v>12</v>
      </c>
      <c r="V8" s="392"/>
      <c r="W8" s="392"/>
      <c r="X8" s="400" t="s">
        <v>13</v>
      </c>
      <c r="Y8" s="400"/>
      <c r="Z8" s="400"/>
      <c r="AA8" s="400" t="s">
        <v>8</v>
      </c>
      <c r="AB8" s="400"/>
      <c r="AC8" s="400"/>
      <c r="AD8" s="400" t="s">
        <v>14</v>
      </c>
      <c r="AE8" s="400"/>
      <c r="AF8" s="400"/>
      <c r="AG8" s="396" t="s">
        <v>27</v>
      </c>
      <c r="AH8" s="392"/>
      <c r="AI8" s="393"/>
      <c r="AJ8" s="396" t="s">
        <v>31</v>
      </c>
      <c r="AK8" s="392"/>
      <c r="AL8" s="393"/>
      <c r="AM8" s="396" t="s">
        <v>16</v>
      </c>
      <c r="AN8" s="392"/>
      <c r="AO8" s="393"/>
      <c r="AP8" s="396" t="s">
        <v>17</v>
      </c>
      <c r="AQ8" s="392"/>
      <c r="AR8" s="393"/>
      <c r="AS8" s="392" t="s">
        <v>32</v>
      </c>
      <c r="AT8" s="392"/>
      <c r="AU8" s="393"/>
      <c r="AV8" s="396" t="s">
        <v>560</v>
      </c>
      <c r="AW8" s="392"/>
      <c r="AX8" s="393"/>
      <c r="AY8" s="398" t="s">
        <v>19</v>
      </c>
    </row>
    <row r="9" spans="1:51" ht="41.25" customHeight="1" thickBot="1">
      <c r="A9" s="411"/>
      <c r="B9" s="412"/>
      <c r="C9" s="412"/>
      <c r="D9" s="412"/>
      <c r="E9" s="413"/>
      <c r="F9" s="397"/>
      <c r="G9" s="394"/>
      <c r="H9" s="395"/>
      <c r="I9" s="397"/>
      <c r="J9" s="394"/>
      <c r="K9" s="395"/>
      <c r="L9" s="397"/>
      <c r="M9" s="394"/>
      <c r="N9" s="395"/>
      <c r="O9" s="401"/>
      <c r="P9" s="401"/>
      <c r="Q9" s="414"/>
      <c r="R9" s="418"/>
      <c r="S9" s="419"/>
      <c r="T9" s="420"/>
      <c r="U9" s="397"/>
      <c r="V9" s="394"/>
      <c r="W9" s="394"/>
      <c r="X9" s="401"/>
      <c r="Y9" s="401"/>
      <c r="Z9" s="401"/>
      <c r="AA9" s="401"/>
      <c r="AB9" s="401"/>
      <c r="AC9" s="401"/>
      <c r="AD9" s="401"/>
      <c r="AE9" s="401"/>
      <c r="AF9" s="401"/>
      <c r="AG9" s="397"/>
      <c r="AH9" s="394"/>
      <c r="AI9" s="395"/>
      <c r="AJ9" s="397"/>
      <c r="AK9" s="394"/>
      <c r="AL9" s="395"/>
      <c r="AM9" s="397"/>
      <c r="AN9" s="394"/>
      <c r="AO9" s="395"/>
      <c r="AP9" s="397"/>
      <c r="AQ9" s="394"/>
      <c r="AR9" s="395"/>
      <c r="AS9" s="394"/>
      <c r="AT9" s="394"/>
      <c r="AU9" s="395"/>
      <c r="AV9" s="397"/>
      <c r="AW9" s="394"/>
      <c r="AX9" s="395"/>
      <c r="AY9" s="399"/>
    </row>
    <row r="10" spans="1:51" ht="24.75" customHeight="1" thickBot="1">
      <c r="A10" s="116" t="s">
        <v>0</v>
      </c>
      <c r="B10" s="117" t="s">
        <v>1</v>
      </c>
      <c r="C10" s="120" t="s">
        <v>2</v>
      </c>
      <c r="D10" s="118" t="s">
        <v>28</v>
      </c>
      <c r="E10" s="119" t="s">
        <v>43</v>
      </c>
      <c r="F10" s="51" t="s">
        <v>5</v>
      </c>
      <c r="G10" s="52" t="s">
        <v>6</v>
      </c>
      <c r="H10" s="53" t="s">
        <v>7</v>
      </c>
      <c r="I10" s="51" t="s">
        <v>5</v>
      </c>
      <c r="J10" s="52" t="s">
        <v>6</v>
      </c>
      <c r="K10" s="53" t="s">
        <v>7</v>
      </c>
      <c r="L10" s="51" t="s">
        <v>5</v>
      </c>
      <c r="M10" s="52" t="s">
        <v>6</v>
      </c>
      <c r="N10" s="58" t="s">
        <v>7</v>
      </c>
      <c r="O10" s="59" t="s">
        <v>5</v>
      </c>
      <c r="P10" s="60" t="s">
        <v>6</v>
      </c>
      <c r="Q10" s="53" t="s">
        <v>7</v>
      </c>
      <c r="R10" s="59" t="s">
        <v>5</v>
      </c>
      <c r="S10" s="60" t="s">
        <v>6</v>
      </c>
      <c r="T10" s="53" t="s">
        <v>7</v>
      </c>
      <c r="U10" s="51" t="s">
        <v>5</v>
      </c>
      <c r="V10" s="54" t="s">
        <v>6</v>
      </c>
      <c r="W10" s="53" t="s">
        <v>7</v>
      </c>
      <c r="X10" s="62" t="s">
        <v>5</v>
      </c>
      <c r="Y10" s="54" t="s">
        <v>6</v>
      </c>
      <c r="Z10" s="53" t="s">
        <v>7</v>
      </c>
      <c r="AA10" s="62" t="s">
        <v>5</v>
      </c>
      <c r="AB10" s="54" t="s">
        <v>6</v>
      </c>
      <c r="AC10" s="53" t="s">
        <v>7</v>
      </c>
      <c r="AD10" s="62" t="s">
        <v>5</v>
      </c>
      <c r="AE10" s="54" t="s">
        <v>6</v>
      </c>
      <c r="AF10" s="53" t="s">
        <v>7</v>
      </c>
      <c r="AG10" s="51" t="s">
        <v>5</v>
      </c>
      <c r="AH10" s="52" t="s">
        <v>6</v>
      </c>
      <c r="AI10" s="53" t="s">
        <v>7</v>
      </c>
      <c r="AJ10" s="51" t="s">
        <v>5</v>
      </c>
      <c r="AK10" s="54" t="s">
        <v>6</v>
      </c>
      <c r="AL10" s="53" t="s">
        <v>7</v>
      </c>
      <c r="AM10" s="51" t="s">
        <v>5</v>
      </c>
      <c r="AN10" s="55" t="s">
        <v>6</v>
      </c>
      <c r="AO10" s="53" t="s">
        <v>7</v>
      </c>
      <c r="AP10" s="51" t="s">
        <v>5</v>
      </c>
      <c r="AQ10" s="55" t="s">
        <v>6</v>
      </c>
      <c r="AR10" s="53" t="s">
        <v>7</v>
      </c>
      <c r="AS10" s="51" t="s">
        <v>5</v>
      </c>
      <c r="AT10" s="55" t="s">
        <v>6</v>
      </c>
      <c r="AU10" s="53" t="s">
        <v>7</v>
      </c>
      <c r="AV10" s="62" t="s">
        <v>5</v>
      </c>
      <c r="AW10" s="54" t="s">
        <v>6</v>
      </c>
      <c r="AX10" s="53" t="s">
        <v>7</v>
      </c>
      <c r="AY10" s="56" t="s">
        <v>30</v>
      </c>
    </row>
    <row r="11" spans="1:51" ht="30" customHeight="1" thickBot="1">
      <c r="A11" s="109">
        <v>1</v>
      </c>
      <c r="B11" s="156">
        <v>97</v>
      </c>
      <c r="C11" s="158" t="s">
        <v>102</v>
      </c>
      <c r="D11" s="281" t="s">
        <v>53</v>
      </c>
      <c r="E11" s="156" t="s">
        <v>80</v>
      </c>
      <c r="F11" s="66">
        <v>25</v>
      </c>
      <c r="G11" s="67">
        <v>25</v>
      </c>
      <c r="H11" s="63">
        <f aca="true" t="shared" si="0" ref="H11:H43">SUM(F11+G11)</f>
        <v>50</v>
      </c>
      <c r="I11" s="68">
        <v>25</v>
      </c>
      <c r="J11" s="69">
        <v>25</v>
      </c>
      <c r="K11" s="70">
        <f aca="true" t="shared" si="1" ref="K11:K43">SUM(I11+J11)</f>
        <v>50</v>
      </c>
      <c r="L11" s="66">
        <v>25</v>
      </c>
      <c r="M11" s="69">
        <v>25</v>
      </c>
      <c r="N11" s="71">
        <f aca="true" t="shared" si="2" ref="N11:N43">SUM(L11,M11)</f>
        <v>50</v>
      </c>
      <c r="O11" s="72">
        <v>25</v>
      </c>
      <c r="P11" s="73">
        <v>25</v>
      </c>
      <c r="Q11" s="63">
        <f aca="true" t="shared" si="3" ref="Q11:Q43">SUM(O11,P11)</f>
        <v>50</v>
      </c>
      <c r="R11" s="282"/>
      <c r="S11" s="249"/>
      <c r="T11" s="63">
        <f aca="true" t="shared" si="4" ref="T11:T43">SUM(R11,S11)</f>
        <v>0</v>
      </c>
      <c r="U11" s="68">
        <v>25</v>
      </c>
      <c r="V11" s="69">
        <v>25</v>
      </c>
      <c r="W11" s="63">
        <f aca="true" t="shared" si="5" ref="W11:W43">SUM(U11,V11)</f>
        <v>50</v>
      </c>
      <c r="X11" s="74">
        <v>25</v>
      </c>
      <c r="Y11" s="75">
        <v>14</v>
      </c>
      <c r="Z11" s="63">
        <f aca="true" t="shared" si="6" ref="Z11:Z43">SUM(X11,Y11)</f>
        <v>39</v>
      </c>
      <c r="AA11" s="231"/>
      <c r="AB11" s="231"/>
      <c r="AC11" s="63">
        <f aca="true" t="shared" si="7" ref="AC11:AC43">SUM(AA11,AB11)</f>
        <v>0</v>
      </c>
      <c r="AD11" s="74">
        <v>25</v>
      </c>
      <c r="AE11" s="75">
        <v>25</v>
      </c>
      <c r="AF11" s="63">
        <f aca="true" t="shared" si="8" ref="AF11:AF22">SUM(AD11,AE11)</f>
        <v>50</v>
      </c>
      <c r="AG11" s="68">
        <v>25</v>
      </c>
      <c r="AH11" s="69">
        <v>25</v>
      </c>
      <c r="AI11" s="71">
        <f aca="true" t="shared" si="9" ref="AI11:AI43">SUM(AG11,AH11)</f>
        <v>50</v>
      </c>
      <c r="AJ11" s="312"/>
      <c r="AK11" s="313"/>
      <c r="AL11" s="63">
        <f aca="true" t="shared" si="10" ref="AL11:AL43">SUM(AJ11,AK11)</f>
        <v>0</v>
      </c>
      <c r="AM11" s="68">
        <v>25</v>
      </c>
      <c r="AN11" s="69">
        <v>25</v>
      </c>
      <c r="AO11" s="63">
        <f aca="true" t="shared" si="11" ref="AO11:AO43">SUM(AM11,AN11)</f>
        <v>50</v>
      </c>
      <c r="AP11" s="66">
        <v>25</v>
      </c>
      <c r="AQ11" s="69">
        <v>25</v>
      </c>
      <c r="AR11" s="63">
        <f aca="true" t="shared" si="12" ref="AR11:AR43">SUM(AP11,AQ11)</f>
        <v>50</v>
      </c>
      <c r="AS11" s="66"/>
      <c r="AT11" s="69"/>
      <c r="AU11" s="71">
        <f aca="true" t="shared" si="13" ref="AU11:AU43">SUM(AS11,AT11)</f>
        <v>0</v>
      </c>
      <c r="AV11" s="66"/>
      <c r="AW11" s="67"/>
      <c r="AX11" s="63">
        <f aca="true" t="shared" si="14" ref="AX11:AX43">SUM(AV11,AW11)</f>
        <v>0</v>
      </c>
      <c r="AY11" s="57">
        <f aca="true" t="shared" si="15" ref="AY11:AY43">SUM(AX11+AU11+AR11+AO11+AL11+AI11+AF11+AC11+Z11+T11+W11+Q11+N11+K11+H11)</f>
        <v>489</v>
      </c>
    </row>
    <row r="12" spans="1:51" ht="30" customHeight="1" thickBot="1">
      <c r="A12" s="110">
        <v>2</v>
      </c>
      <c r="B12" s="157">
        <v>151</v>
      </c>
      <c r="C12" s="159" t="s">
        <v>110</v>
      </c>
      <c r="D12" s="160" t="s">
        <v>111</v>
      </c>
      <c r="E12" s="157" t="s">
        <v>80</v>
      </c>
      <c r="F12" s="76">
        <v>20</v>
      </c>
      <c r="G12" s="75">
        <v>22</v>
      </c>
      <c r="H12" s="64">
        <f t="shared" si="0"/>
        <v>42</v>
      </c>
      <c r="I12" s="74">
        <v>16</v>
      </c>
      <c r="J12" s="77">
        <v>20</v>
      </c>
      <c r="K12" s="78">
        <f t="shared" si="1"/>
        <v>36</v>
      </c>
      <c r="L12" s="76">
        <v>18</v>
      </c>
      <c r="M12" s="77">
        <v>20</v>
      </c>
      <c r="N12" s="79">
        <f t="shared" si="2"/>
        <v>38</v>
      </c>
      <c r="O12" s="76">
        <v>0</v>
      </c>
      <c r="P12" s="75">
        <v>0</v>
      </c>
      <c r="Q12" s="64">
        <f t="shared" si="3"/>
        <v>0</v>
      </c>
      <c r="R12" s="74">
        <v>20</v>
      </c>
      <c r="S12" s="75">
        <v>22</v>
      </c>
      <c r="T12" s="63">
        <f t="shared" si="4"/>
        <v>42</v>
      </c>
      <c r="U12" s="74">
        <v>22</v>
      </c>
      <c r="V12" s="77">
        <v>20</v>
      </c>
      <c r="W12" s="64">
        <f t="shared" si="5"/>
        <v>42</v>
      </c>
      <c r="X12" s="74">
        <v>18</v>
      </c>
      <c r="Y12" s="75">
        <v>25</v>
      </c>
      <c r="Z12" s="64">
        <f t="shared" si="6"/>
        <v>43</v>
      </c>
      <c r="AA12" s="74">
        <v>22</v>
      </c>
      <c r="AB12" s="75">
        <v>25</v>
      </c>
      <c r="AC12" s="64">
        <f t="shared" si="7"/>
        <v>47</v>
      </c>
      <c r="AD12" s="74">
        <v>18</v>
      </c>
      <c r="AE12" s="75">
        <v>20</v>
      </c>
      <c r="AF12" s="64">
        <f t="shared" si="8"/>
        <v>38</v>
      </c>
      <c r="AG12" s="74">
        <v>22</v>
      </c>
      <c r="AH12" s="77">
        <v>22</v>
      </c>
      <c r="AI12" s="79">
        <f t="shared" si="9"/>
        <v>44</v>
      </c>
      <c r="AJ12" s="314"/>
      <c r="AK12" s="315"/>
      <c r="AL12" s="64">
        <f t="shared" si="10"/>
        <v>0</v>
      </c>
      <c r="AM12" s="74">
        <v>22</v>
      </c>
      <c r="AN12" s="77">
        <v>0</v>
      </c>
      <c r="AO12" s="64">
        <f t="shared" si="11"/>
        <v>22</v>
      </c>
      <c r="AP12" s="76">
        <v>22</v>
      </c>
      <c r="AQ12" s="77">
        <v>22</v>
      </c>
      <c r="AR12" s="64">
        <f t="shared" si="12"/>
        <v>44</v>
      </c>
      <c r="AS12" s="76"/>
      <c r="AT12" s="77"/>
      <c r="AU12" s="79">
        <f t="shared" si="13"/>
        <v>0</v>
      </c>
      <c r="AV12" s="76"/>
      <c r="AW12" s="75"/>
      <c r="AX12" s="64">
        <f t="shared" si="14"/>
        <v>0</v>
      </c>
      <c r="AY12" s="57">
        <f t="shared" si="15"/>
        <v>438</v>
      </c>
    </row>
    <row r="13" spans="1:51" ht="30" customHeight="1" thickBot="1">
      <c r="A13" s="110">
        <v>3</v>
      </c>
      <c r="B13" s="157">
        <v>114</v>
      </c>
      <c r="C13" s="159" t="s">
        <v>107</v>
      </c>
      <c r="D13" s="160" t="s">
        <v>100</v>
      </c>
      <c r="E13" s="157" t="s">
        <v>59</v>
      </c>
      <c r="F13" s="230"/>
      <c r="G13" s="231"/>
      <c r="H13" s="64">
        <f t="shared" si="0"/>
        <v>0</v>
      </c>
      <c r="I13" s="74">
        <v>14</v>
      </c>
      <c r="J13" s="77">
        <v>15</v>
      </c>
      <c r="K13" s="78">
        <f t="shared" si="1"/>
        <v>29</v>
      </c>
      <c r="L13" s="76">
        <v>20</v>
      </c>
      <c r="M13" s="77">
        <v>9</v>
      </c>
      <c r="N13" s="79">
        <f t="shared" si="2"/>
        <v>29</v>
      </c>
      <c r="O13" s="76">
        <v>22</v>
      </c>
      <c r="P13" s="75">
        <v>20</v>
      </c>
      <c r="Q13" s="64">
        <f t="shared" si="3"/>
        <v>42</v>
      </c>
      <c r="R13" s="74">
        <v>22</v>
      </c>
      <c r="S13" s="75">
        <v>20</v>
      </c>
      <c r="T13" s="63">
        <f t="shared" si="4"/>
        <v>42</v>
      </c>
      <c r="U13" s="74">
        <v>16</v>
      </c>
      <c r="V13" s="77">
        <v>12</v>
      </c>
      <c r="W13" s="64">
        <f t="shared" si="5"/>
        <v>28</v>
      </c>
      <c r="X13" s="74">
        <v>15</v>
      </c>
      <c r="Y13" s="75">
        <v>16</v>
      </c>
      <c r="Z13" s="64">
        <f t="shared" si="6"/>
        <v>31</v>
      </c>
      <c r="AA13" s="75">
        <v>25</v>
      </c>
      <c r="AB13" s="75">
        <v>22</v>
      </c>
      <c r="AC13" s="64">
        <f t="shared" si="7"/>
        <v>47</v>
      </c>
      <c r="AD13" s="74">
        <v>20</v>
      </c>
      <c r="AE13" s="75">
        <v>22</v>
      </c>
      <c r="AF13" s="64">
        <f t="shared" si="8"/>
        <v>42</v>
      </c>
      <c r="AG13" s="74">
        <v>18</v>
      </c>
      <c r="AH13" s="77">
        <v>18</v>
      </c>
      <c r="AI13" s="79">
        <f t="shared" si="9"/>
        <v>36</v>
      </c>
      <c r="AJ13" s="314"/>
      <c r="AK13" s="315"/>
      <c r="AL13" s="64">
        <f t="shared" si="10"/>
        <v>0</v>
      </c>
      <c r="AM13" s="74">
        <v>16</v>
      </c>
      <c r="AN13" s="77">
        <v>20</v>
      </c>
      <c r="AO13" s="64">
        <f t="shared" si="11"/>
        <v>36</v>
      </c>
      <c r="AP13" s="76">
        <v>20</v>
      </c>
      <c r="AQ13" s="77">
        <v>20</v>
      </c>
      <c r="AR13" s="64">
        <f t="shared" si="12"/>
        <v>40</v>
      </c>
      <c r="AS13" s="76"/>
      <c r="AT13" s="77"/>
      <c r="AU13" s="79">
        <f t="shared" si="13"/>
        <v>0</v>
      </c>
      <c r="AV13" s="76"/>
      <c r="AW13" s="75"/>
      <c r="AX13" s="64">
        <f t="shared" si="14"/>
        <v>0</v>
      </c>
      <c r="AY13" s="57">
        <f t="shared" si="15"/>
        <v>402</v>
      </c>
    </row>
    <row r="14" spans="1:51" ht="30" customHeight="1" thickBot="1">
      <c r="A14" s="110">
        <v>4</v>
      </c>
      <c r="B14" s="156">
        <v>21</v>
      </c>
      <c r="C14" s="158" t="s">
        <v>88</v>
      </c>
      <c r="D14" s="161" t="s">
        <v>89</v>
      </c>
      <c r="E14" s="156" t="s">
        <v>80</v>
      </c>
      <c r="F14" s="76">
        <v>22</v>
      </c>
      <c r="G14" s="75">
        <v>20</v>
      </c>
      <c r="H14" s="64">
        <f t="shared" si="0"/>
        <v>42</v>
      </c>
      <c r="I14" s="74">
        <v>20</v>
      </c>
      <c r="J14" s="77">
        <v>18</v>
      </c>
      <c r="K14" s="78">
        <f t="shared" si="1"/>
        <v>38</v>
      </c>
      <c r="L14" s="76">
        <v>22</v>
      </c>
      <c r="M14" s="77">
        <v>22</v>
      </c>
      <c r="N14" s="79">
        <f t="shared" si="2"/>
        <v>44</v>
      </c>
      <c r="O14" s="230"/>
      <c r="P14" s="231"/>
      <c r="Q14" s="64">
        <f t="shared" si="3"/>
        <v>0</v>
      </c>
      <c r="R14" s="74">
        <v>18</v>
      </c>
      <c r="S14" s="75">
        <v>18</v>
      </c>
      <c r="T14" s="63">
        <f t="shared" si="4"/>
        <v>36</v>
      </c>
      <c r="U14" s="73">
        <v>18</v>
      </c>
      <c r="V14" s="73">
        <v>18</v>
      </c>
      <c r="W14" s="64">
        <f t="shared" si="5"/>
        <v>36</v>
      </c>
      <c r="X14" s="74">
        <v>22</v>
      </c>
      <c r="Y14" s="75">
        <v>20</v>
      </c>
      <c r="Z14" s="64">
        <f t="shared" si="6"/>
        <v>42</v>
      </c>
      <c r="AA14" s="231"/>
      <c r="AB14" s="231"/>
      <c r="AC14" s="64">
        <f t="shared" si="7"/>
        <v>0</v>
      </c>
      <c r="AD14" s="231"/>
      <c r="AE14" s="231"/>
      <c r="AF14" s="64">
        <f t="shared" si="8"/>
        <v>0</v>
      </c>
      <c r="AG14" s="233"/>
      <c r="AH14" s="234"/>
      <c r="AI14" s="79">
        <f t="shared" si="9"/>
        <v>0</v>
      </c>
      <c r="AJ14" s="314"/>
      <c r="AK14" s="315"/>
      <c r="AL14" s="64">
        <f t="shared" si="10"/>
        <v>0</v>
      </c>
      <c r="AM14" s="74">
        <v>20</v>
      </c>
      <c r="AN14" s="77">
        <v>18</v>
      </c>
      <c r="AO14" s="64">
        <f t="shared" si="11"/>
        <v>38</v>
      </c>
      <c r="AP14" s="77">
        <v>18</v>
      </c>
      <c r="AQ14" s="77">
        <v>18</v>
      </c>
      <c r="AR14" s="64">
        <f t="shared" si="12"/>
        <v>36</v>
      </c>
      <c r="AS14" s="76"/>
      <c r="AT14" s="77"/>
      <c r="AU14" s="79">
        <f t="shared" si="13"/>
        <v>0</v>
      </c>
      <c r="AV14" s="76"/>
      <c r="AW14" s="75"/>
      <c r="AX14" s="64">
        <f t="shared" si="14"/>
        <v>0</v>
      </c>
      <c r="AY14" s="57">
        <f t="shared" si="15"/>
        <v>312</v>
      </c>
    </row>
    <row r="15" spans="1:51" ht="30" customHeight="1" thickBot="1">
      <c r="A15" s="111">
        <v>5</v>
      </c>
      <c r="B15" s="156">
        <v>95</v>
      </c>
      <c r="C15" s="158" t="s">
        <v>101</v>
      </c>
      <c r="D15" s="161" t="s">
        <v>53</v>
      </c>
      <c r="E15" s="156" t="s">
        <v>80</v>
      </c>
      <c r="F15" s="76">
        <v>14</v>
      </c>
      <c r="G15" s="75">
        <v>14</v>
      </c>
      <c r="H15" s="64">
        <f t="shared" si="0"/>
        <v>28</v>
      </c>
      <c r="I15" s="74">
        <v>8</v>
      </c>
      <c r="J15" s="77">
        <v>10</v>
      </c>
      <c r="K15" s="78">
        <f t="shared" si="1"/>
        <v>18</v>
      </c>
      <c r="L15" s="76">
        <v>9</v>
      </c>
      <c r="M15" s="77">
        <v>8</v>
      </c>
      <c r="N15" s="79">
        <f t="shared" si="2"/>
        <v>17</v>
      </c>
      <c r="O15" s="76">
        <v>18</v>
      </c>
      <c r="P15" s="75">
        <v>16</v>
      </c>
      <c r="Q15" s="64">
        <f t="shared" si="3"/>
        <v>34</v>
      </c>
      <c r="R15" s="74">
        <v>13</v>
      </c>
      <c r="S15" s="75">
        <v>14</v>
      </c>
      <c r="T15" s="63">
        <f t="shared" si="4"/>
        <v>27</v>
      </c>
      <c r="U15" s="74">
        <v>14</v>
      </c>
      <c r="V15" s="77">
        <v>15</v>
      </c>
      <c r="W15" s="64">
        <f t="shared" si="5"/>
        <v>29</v>
      </c>
      <c r="X15" s="74">
        <v>13</v>
      </c>
      <c r="Y15" s="75">
        <v>13</v>
      </c>
      <c r="Z15" s="64">
        <f t="shared" si="6"/>
        <v>26</v>
      </c>
      <c r="AA15" s="74">
        <v>20</v>
      </c>
      <c r="AB15" s="75">
        <v>18</v>
      </c>
      <c r="AC15" s="64">
        <f t="shared" si="7"/>
        <v>38</v>
      </c>
      <c r="AD15" s="74">
        <v>16</v>
      </c>
      <c r="AE15" s="75">
        <v>18</v>
      </c>
      <c r="AF15" s="64">
        <f t="shared" si="8"/>
        <v>34</v>
      </c>
      <c r="AG15" s="75">
        <v>14</v>
      </c>
      <c r="AH15" s="75">
        <v>14</v>
      </c>
      <c r="AI15" s="79">
        <f t="shared" si="9"/>
        <v>28</v>
      </c>
      <c r="AJ15" s="314"/>
      <c r="AK15" s="315"/>
      <c r="AL15" s="64">
        <f t="shared" si="10"/>
        <v>0</v>
      </c>
      <c r="AM15" s="74">
        <v>8</v>
      </c>
      <c r="AN15" s="77">
        <v>10</v>
      </c>
      <c r="AO15" s="64">
        <f t="shared" si="11"/>
        <v>18</v>
      </c>
      <c r="AP15" s="234"/>
      <c r="AQ15" s="234"/>
      <c r="AR15" s="64">
        <f t="shared" si="12"/>
        <v>0</v>
      </c>
      <c r="AS15" s="76"/>
      <c r="AT15" s="77"/>
      <c r="AU15" s="79">
        <f t="shared" si="13"/>
        <v>0</v>
      </c>
      <c r="AV15" s="76"/>
      <c r="AW15" s="75"/>
      <c r="AX15" s="64">
        <f t="shared" si="14"/>
        <v>0</v>
      </c>
      <c r="AY15" s="57">
        <f t="shared" si="15"/>
        <v>297</v>
      </c>
    </row>
    <row r="16" spans="1:51" ht="30" customHeight="1" thickBot="1">
      <c r="A16" s="110">
        <v>6</v>
      </c>
      <c r="B16" s="156">
        <v>135</v>
      </c>
      <c r="C16" s="158" t="s">
        <v>108</v>
      </c>
      <c r="D16" s="161" t="s">
        <v>109</v>
      </c>
      <c r="E16" s="156" t="s">
        <v>59</v>
      </c>
      <c r="F16" s="76">
        <v>18</v>
      </c>
      <c r="G16" s="75">
        <v>18</v>
      </c>
      <c r="H16" s="64">
        <f t="shared" si="0"/>
        <v>36</v>
      </c>
      <c r="I16" s="74">
        <v>15</v>
      </c>
      <c r="J16" s="77">
        <v>14</v>
      </c>
      <c r="K16" s="78">
        <f t="shared" si="1"/>
        <v>29</v>
      </c>
      <c r="L16" s="76">
        <v>0</v>
      </c>
      <c r="M16" s="77">
        <v>15</v>
      </c>
      <c r="N16" s="79">
        <f t="shared" si="2"/>
        <v>15</v>
      </c>
      <c r="O16" s="76">
        <v>15</v>
      </c>
      <c r="P16" s="75">
        <v>15</v>
      </c>
      <c r="Q16" s="64">
        <f t="shared" si="3"/>
        <v>30</v>
      </c>
      <c r="R16" s="74">
        <v>0</v>
      </c>
      <c r="S16" s="75">
        <v>15</v>
      </c>
      <c r="T16" s="63">
        <f t="shared" si="4"/>
        <v>15</v>
      </c>
      <c r="U16" s="74">
        <v>20</v>
      </c>
      <c r="V16" s="77">
        <v>22</v>
      </c>
      <c r="W16" s="64">
        <f t="shared" si="5"/>
        <v>42</v>
      </c>
      <c r="X16" s="74">
        <v>16</v>
      </c>
      <c r="Y16" s="75">
        <v>18</v>
      </c>
      <c r="Z16" s="64">
        <f t="shared" si="6"/>
        <v>34</v>
      </c>
      <c r="AA16" s="233"/>
      <c r="AB16" s="231"/>
      <c r="AC16" s="64">
        <f t="shared" si="7"/>
        <v>0</v>
      </c>
      <c r="AD16" s="231"/>
      <c r="AE16" s="231"/>
      <c r="AF16" s="64">
        <f t="shared" si="8"/>
        <v>0</v>
      </c>
      <c r="AG16" s="75">
        <v>20</v>
      </c>
      <c r="AH16" s="75">
        <v>20</v>
      </c>
      <c r="AI16" s="79">
        <f t="shared" si="9"/>
        <v>40</v>
      </c>
      <c r="AJ16" s="314"/>
      <c r="AK16" s="315"/>
      <c r="AL16" s="64">
        <f t="shared" si="10"/>
        <v>0</v>
      </c>
      <c r="AM16" s="74">
        <v>18</v>
      </c>
      <c r="AN16" s="77">
        <v>22</v>
      </c>
      <c r="AO16" s="64">
        <f t="shared" si="11"/>
        <v>40</v>
      </c>
      <c r="AP16" s="230"/>
      <c r="AQ16" s="234"/>
      <c r="AR16" s="64">
        <f t="shared" si="12"/>
        <v>0</v>
      </c>
      <c r="AS16" s="76"/>
      <c r="AT16" s="77"/>
      <c r="AU16" s="79">
        <f t="shared" si="13"/>
        <v>0</v>
      </c>
      <c r="AV16" s="76"/>
      <c r="AW16" s="75"/>
      <c r="AX16" s="64">
        <f t="shared" si="14"/>
        <v>0</v>
      </c>
      <c r="AY16" s="57">
        <f t="shared" si="15"/>
        <v>281</v>
      </c>
    </row>
    <row r="17" spans="1:51" ht="30" customHeight="1" thickBot="1">
      <c r="A17" s="110">
        <v>7</v>
      </c>
      <c r="B17" s="157">
        <v>190</v>
      </c>
      <c r="C17" s="159" t="s">
        <v>112</v>
      </c>
      <c r="D17" s="160" t="s">
        <v>113</v>
      </c>
      <c r="E17" s="157" t="s">
        <v>81</v>
      </c>
      <c r="F17" s="230"/>
      <c r="G17" s="231"/>
      <c r="H17" s="64">
        <f t="shared" si="0"/>
        <v>0</v>
      </c>
      <c r="I17" s="74">
        <v>22</v>
      </c>
      <c r="J17" s="77">
        <v>22</v>
      </c>
      <c r="K17" s="78">
        <f t="shared" si="1"/>
        <v>44</v>
      </c>
      <c r="L17" s="76">
        <v>0</v>
      </c>
      <c r="M17" s="77">
        <v>16</v>
      </c>
      <c r="N17" s="79">
        <f t="shared" si="2"/>
        <v>16</v>
      </c>
      <c r="O17" s="76">
        <v>20</v>
      </c>
      <c r="P17" s="75">
        <v>22</v>
      </c>
      <c r="Q17" s="64">
        <f t="shared" si="3"/>
        <v>42</v>
      </c>
      <c r="R17" s="74">
        <v>25</v>
      </c>
      <c r="S17" s="75">
        <v>25</v>
      </c>
      <c r="T17" s="63">
        <f t="shared" si="4"/>
        <v>50</v>
      </c>
      <c r="U17" s="233"/>
      <c r="V17" s="234"/>
      <c r="W17" s="64">
        <f t="shared" si="5"/>
        <v>0</v>
      </c>
      <c r="X17" s="74">
        <v>22</v>
      </c>
      <c r="Y17" s="75">
        <v>22</v>
      </c>
      <c r="Z17" s="64">
        <f t="shared" si="6"/>
        <v>44</v>
      </c>
      <c r="AA17" s="74">
        <v>14</v>
      </c>
      <c r="AB17" s="75">
        <v>0</v>
      </c>
      <c r="AC17" s="64">
        <f t="shared" si="7"/>
        <v>14</v>
      </c>
      <c r="AD17" s="231"/>
      <c r="AE17" s="231"/>
      <c r="AF17" s="64">
        <f t="shared" si="8"/>
        <v>0</v>
      </c>
      <c r="AG17" s="231"/>
      <c r="AH17" s="231"/>
      <c r="AI17" s="79">
        <f t="shared" si="9"/>
        <v>0</v>
      </c>
      <c r="AJ17" s="314"/>
      <c r="AK17" s="315"/>
      <c r="AL17" s="64">
        <f t="shared" si="10"/>
        <v>0</v>
      </c>
      <c r="AM17" s="74">
        <v>15</v>
      </c>
      <c r="AN17" s="77">
        <v>16</v>
      </c>
      <c r="AO17" s="64">
        <f t="shared" si="11"/>
        <v>31</v>
      </c>
      <c r="AP17" s="234"/>
      <c r="AQ17" s="234"/>
      <c r="AR17" s="64">
        <f t="shared" si="12"/>
        <v>0</v>
      </c>
      <c r="AS17" s="76"/>
      <c r="AT17" s="77"/>
      <c r="AU17" s="79">
        <f t="shared" si="13"/>
        <v>0</v>
      </c>
      <c r="AV17" s="76"/>
      <c r="AW17" s="75"/>
      <c r="AX17" s="64">
        <f t="shared" si="14"/>
        <v>0</v>
      </c>
      <c r="AY17" s="57">
        <f t="shared" si="15"/>
        <v>241</v>
      </c>
    </row>
    <row r="18" spans="1:51" ht="30" customHeight="1" thickBot="1">
      <c r="A18" s="110">
        <v>8</v>
      </c>
      <c r="B18" s="156">
        <v>104</v>
      </c>
      <c r="C18" s="158" t="s">
        <v>103</v>
      </c>
      <c r="D18" s="161" t="s">
        <v>104</v>
      </c>
      <c r="E18" s="156" t="s">
        <v>60</v>
      </c>
      <c r="F18" s="76">
        <v>15</v>
      </c>
      <c r="G18" s="75">
        <v>15</v>
      </c>
      <c r="H18" s="64">
        <f t="shared" si="0"/>
        <v>30</v>
      </c>
      <c r="I18" s="74">
        <v>10</v>
      </c>
      <c r="J18" s="77">
        <v>0</v>
      </c>
      <c r="K18" s="78">
        <f t="shared" si="1"/>
        <v>10</v>
      </c>
      <c r="L18" s="76">
        <v>16</v>
      </c>
      <c r="M18" s="77">
        <v>18</v>
      </c>
      <c r="N18" s="79">
        <f t="shared" si="2"/>
        <v>34</v>
      </c>
      <c r="O18" s="76">
        <v>14</v>
      </c>
      <c r="P18" s="75">
        <v>18</v>
      </c>
      <c r="Q18" s="64">
        <f t="shared" si="3"/>
        <v>32</v>
      </c>
      <c r="R18" s="74">
        <v>14</v>
      </c>
      <c r="S18" s="75">
        <v>0</v>
      </c>
      <c r="T18" s="63">
        <f t="shared" si="4"/>
        <v>14</v>
      </c>
      <c r="U18" s="74">
        <v>10</v>
      </c>
      <c r="V18" s="77">
        <v>13</v>
      </c>
      <c r="W18" s="64">
        <f t="shared" si="5"/>
        <v>23</v>
      </c>
      <c r="X18" s="74">
        <v>14</v>
      </c>
      <c r="Y18" s="75">
        <v>15</v>
      </c>
      <c r="Z18" s="64">
        <f t="shared" si="6"/>
        <v>29</v>
      </c>
      <c r="AA18" s="231"/>
      <c r="AB18" s="231"/>
      <c r="AC18" s="64">
        <f t="shared" si="7"/>
        <v>0</v>
      </c>
      <c r="AD18" s="75">
        <v>15</v>
      </c>
      <c r="AE18" s="75">
        <v>14</v>
      </c>
      <c r="AF18" s="64">
        <f t="shared" si="8"/>
        <v>29</v>
      </c>
      <c r="AG18" s="233"/>
      <c r="AH18" s="234"/>
      <c r="AI18" s="79">
        <f t="shared" si="9"/>
        <v>0</v>
      </c>
      <c r="AJ18" s="314"/>
      <c r="AK18" s="315"/>
      <c r="AL18" s="64">
        <f t="shared" si="10"/>
        <v>0</v>
      </c>
      <c r="AM18" s="74">
        <v>10</v>
      </c>
      <c r="AN18" s="77">
        <v>15</v>
      </c>
      <c r="AO18" s="64">
        <f t="shared" si="11"/>
        <v>25</v>
      </c>
      <c r="AP18" s="234"/>
      <c r="AQ18" s="234"/>
      <c r="AR18" s="64">
        <f t="shared" si="12"/>
        <v>0</v>
      </c>
      <c r="AS18" s="76"/>
      <c r="AT18" s="77"/>
      <c r="AU18" s="79">
        <f t="shared" si="13"/>
        <v>0</v>
      </c>
      <c r="AV18" s="76"/>
      <c r="AW18" s="75"/>
      <c r="AX18" s="64">
        <f t="shared" si="14"/>
        <v>0</v>
      </c>
      <c r="AY18" s="57">
        <f t="shared" si="15"/>
        <v>226</v>
      </c>
    </row>
    <row r="19" spans="1:51" ht="30" customHeight="1" thickBot="1">
      <c r="A19" s="111">
        <v>9</v>
      </c>
      <c r="B19" s="156">
        <v>15</v>
      </c>
      <c r="C19" s="158" t="s">
        <v>85</v>
      </c>
      <c r="D19" s="161" t="s">
        <v>53</v>
      </c>
      <c r="E19" s="162" t="s">
        <v>59</v>
      </c>
      <c r="F19" s="76">
        <v>16</v>
      </c>
      <c r="G19" s="75">
        <v>13</v>
      </c>
      <c r="H19" s="64">
        <f t="shared" si="0"/>
        <v>29</v>
      </c>
      <c r="I19" s="74">
        <v>11</v>
      </c>
      <c r="J19" s="77">
        <v>13</v>
      </c>
      <c r="K19" s="78">
        <f t="shared" si="1"/>
        <v>24</v>
      </c>
      <c r="L19" s="76">
        <v>13</v>
      </c>
      <c r="M19" s="77">
        <v>10</v>
      </c>
      <c r="N19" s="79">
        <f t="shared" si="2"/>
        <v>23</v>
      </c>
      <c r="O19" s="230"/>
      <c r="P19" s="231"/>
      <c r="Q19" s="64">
        <f t="shared" si="3"/>
        <v>0</v>
      </c>
      <c r="R19" s="74">
        <v>15</v>
      </c>
      <c r="S19" s="75">
        <v>0</v>
      </c>
      <c r="T19" s="63">
        <f t="shared" si="4"/>
        <v>15</v>
      </c>
      <c r="U19" s="74">
        <v>15</v>
      </c>
      <c r="V19" s="77">
        <v>16</v>
      </c>
      <c r="W19" s="64">
        <f t="shared" si="5"/>
        <v>31</v>
      </c>
      <c r="X19" s="233"/>
      <c r="Y19" s="231"/>
      <c r="Z19" s="64">
        <f t="shared" si="6"/>
        <v>0</v>
      </c>
      <c r="AA19" s="231"/>
      <c r="AB19" s="231"/>
      <c r="AC19" s="64">
        <f t="shared" si="7"/>
        <v>0</v>
      </c>
      <c r="AD19" s="233"/>
      <c r="AE19" s="231"/>
      <c r="AF19" s="64">
        <f t="shared" si="8"/>
        <v>0</v>
      </c>
      <c r="AG19" s="75">
        <v>16</v>
      </c>
      <c r="AH19" s="75">
        <v>16</v>
      </c>
      <c r="AI19" s="79">
        <f t="shared" si="9"/>
        <v>32</v>
      </c>
      <c r="AJ19" s="314"/>
      <c r="AK19" s="315"/>
      <c r="AL19" s="64">
        <f t="shared" si="10"/>
        <v>0</v>
      </c>
      <c r="AM19" s="75">
        <v>14</v>
      </c>
      <c r="AN19" s="75">
        <v>13</v>
      </c>
      <c r="AO19" s="64">
        <f t="shared" si="11"/>
        <v>27</v>
      </c>
      <c r="AP19" s="76">
        <v>0</v>
      </c>
      <c r="AQ19" s="77">
        <v>0</v>
      </c>
      <c r="AR19" s="64">
        <f t="shared" si="12"/>
        <v>0</v>
      </c>
      <c r="AS19" s="76"/>
      <c r="AT19" s="77"/>
      <c r="AU19" s="79">
        <f t="shared" si="13"/>
        <v>0</v>
      </c>
      <c r="AV19" s="76"/>
      <c r="AW19" s="75"/>
      <c r="AX19" s="64">
        <f t="shared" si="14"/>
        <v>0</v>
      </c>
      <c r="AY19" s="57">
        <f t="shared" si="15"/>
        <v>181</v>
      </c>
    </row>
    <row r="20" spans="1:51" ht="30" customHeight="1" thickBot="1">
      <c r="A20" s="110">
        <v>10</v>
      </c>
      <c r="B20" s="156">
        <v>111</v>
      </c>
      <c r="C20" s="158" t="s">
        <v>105</v>
      </c>
      <c r="D20" s="161" t="s">
        <v>106</v>
      </c>
      <c r="E20" s="162" t="s">
        <v>80</v>
      </c>
      <c r="F20" s="230"/>
      <c r="G20" s="231"/>
      <c r="H20" s="64">
        <f t="shared" si="0"/>
        <v>0</v>
      </c>
      <c r="I20" s="74">
        <v>4</v>
      </c>
      <c r="J20" s="77">
        <v>8</v>
      </c>
      <c r="K20" s="78">
        <f t="shared" si="1"/>
        <v>12</v>
      </c>
      <c r="L20" s="230"/>
      <c r="M20" s="234"/>
      <c r="N20" s="79">
        <f t="shared" si="2"/>
        <v>0</v>
      </c>
      <c r="O20" s="76">
        <v>12</v>
      </c>
      <c r="P20" s="75">
        <v>11</v>
      </c>
      <c r="Q20" s="64">
        <f t="shared" si="3"/>
        <v>23</v>
      </c>
      <c r="R20" s="74">
        <v>12</v>
      </c>
      <c r="S20" s="75">
        <v>12</v>
      </c>
      <c r="T20" s="63">
        <f t="shared" si="4"/>
        <v>24</v>
      </c>
      <c r="U20" s="74">
        <v>9</v>
      </c>
      <c r="V20" s="77">
        <v>9</v>
      </c>
      <c r="W20" s="64">
        <f t="shared" si="5"/>
        <v>18</v>
      </c>
      <c r="X20" s="231"/>
      <c r="Y20" s="231"/>
      <c r="Z20" s="64">
        <f t="shared" si="6"/>
        <v>0</v>
      </c>
      <c r="AA20" s="75">
        <v>12</v>
      </c>
      <c r="AB20" s="75">
        <v>14</v>
      </c>
      <c r="AC20" s="64">
        <f t="shared" si="7"/>
        <v>26</v>
      </c>
      <c r="AD20" s="75">
        <v>11</v>
      </c>
      <c r="AE20" s="75">
        <v>0</v>
      </c>
      <c r="AF20" s="64">
        <f t="shared" si="8"/>
        <v>11</v>
      </c>
      <c r="AG20" s="74">
        <v>9</v>
      </c>
      <c r="AH20" s="77">
        <v>13</v>
      </c>
      <c r="AI20" s="79">
        <f t="shared" si="9"/>
        <v>22</v>
      </c>
      <c r="AJ20" s="314"/>
      <c r="AK20" s="315"/>
      <c r="AL20" s="64">
        <f t="shared" si="10"/>
        <v>0</v>
      </c>
      <c r="AM20" s="74">
        <v>6</v>
      </c>
      <c r="AN20" s="77">
        <v>8</v>
      </c>
      <c r="AO20" s="64">
        <f t="shared" si="11"/>
        <v>14</v>
      </c>
      <c r="AP20" s="77">
        <v>14</v>
      </c>
      <c r="AQ20" s="77">
        <v>14</v>
      </c>
      <c r="AR20" s="64">
        <f t="shared" si="12"/>
        <v>28</v>
      </c>
      <c r="AS20" s="76"/>
      <c r="AT20" s="77"/>
      <c r="AU20" s="79">
        <f t="shared" si="13"/>
        <v>0</v>
      </c>
      <c r="AV20" s="76"/>
      <c r="AW20" s="75"/>
      <c r="AX20" s="64">
        <f t="shared" si="14"/>
        <v>0</v>
      </c>
      <c r="AY20" s="57">
        <f t="shared" si="15"/>
        <v>178</v>
      </c>
    </row>
    <row r="21" spans="1:51" ht="30" customHeight="1" thickBot="1">
      <c r="A21" s="110">
        <v>11</v>
      </c>
      <c r="B21" s="156">
        <v>7</v>
      </c>
      <c r="C21" s="158" t="s">
        <v>82</v>
      </c>
      <c r="D21" s="161" t="s">
        <v>57</v>
      </c>
      <c r="E21" s="156" t="s">
        <v>60</v>
      </c>
      <c r="F21" s="76">
        <v>12</v>
      </c>
      <c r="G21" s="75">
        <v>16</v>
      </c>
      <c r="H21" s="64">
        <f t="shared" si="0"/>
        <v>28</v>
      </c>
      <c r="I21" s="74">
        <v>18</v>
      </c>
      <c r="J21" s="77">
        <v>16</v>
      </c>
      <c r="K21" s="78">
        <f t="shared" si="1"/>
        <v>34</v>
      </c>
      <c r="L21" s="76">
        <v>14</v>
      </c>
      <c r="M21" s="77">
        <v>14</v>
      </c>
      <c r="N21" s="79">
        <f t="shared" si="2"/>
        <v>28</v>
      </c>
      <c r="O21" s="76">
        <v>16</v>
      </c>
      <c r="P21" s="75">
        <v>14</v>
      </c>
      <c r="Q21" s="64">
        <f t="shared" si="3"/>
        <v>30</v>
      </c>
      <c r="R21" s="74">
        <v>16</v>
      </c>
      <c r="S21" s="75">
        <v>16</v>
      </c>
      <c r="T21" s="63">
        <f t="shared" si="4"/>
        <v>32</v>
      </c>
      <c r="U21" s="74">
        <v>11</v>
      </c>
      <c r="V21" s="77">
        <v>10</v>
      </c>
      <c r="W21" s="64">
        <f t="shared" si="5"/>
        <v>21</v>
      </c>
      <c r="X21" s="75">
        <v>0</v>
      </c>
      <c r="Y21" s="75">
        <v>0</v>
      </c>
      <c r="Z21" s="64">
        <f t="shared" si="6"/>
        <v>0</v>
      </c>
      <c r="AA21" s="231"/>
      <c r="AB21" s="231"/>
      <c r="AC21" s="64">
        <f t="shared" si="7"/>
        <v>0</v>
      </c>
      <c r="AD21" s="233"/>
      <c r="AE21" s="231"/>
      <c r="AF21" s="64">
        <f t="shared" si="8"/>
        <v>0</v>
      </c>
      <c r="AG21" s="233"/>
      <c r="AH21" s="234"/>
      <c r="AI21" s="79">
        <f t="shared" si="9"/>
        <v>0</v>
      </c>
      <c r="AJ21" s="314"/>
      <c r="AK21" s="315"/>
      <c r="AL21" s="64">
        <f t="shared" si="10"/>
        <v>0</v>
      </c>
      <c r="AM21" s="233"/>
      <c r="AN21" s="234"/>
      <c r="AO21" s="64">
        <f t="shared" si="11"/>
        <v>0</v>
      </c>
      <c r="AP21" s="230"/>
      <c r="AQ21" s="234"/>
      <c r="AR21" s="64">
        <f t="shared" si="12"/>
        <v>0</v>
      </c>
      <c r="AS21" s="76"/>
      <c r="AT21" s="77"/>
      <c r="AU21" s="79">
        <f t="shared" si="13"/>
        <v>0</v>
      </c>
      <c r="AV21" s="76"/>
      <c r="AW21" s="75"/>
      <c r="AX21" s="64">
        <f t="shared" si="14"/>
        <v>0</v>
      </c>
      <c r="AY21" s="57">
        <f t="shared" si="15"/>
        <v>173</v>
      </c>
    </row>
    <row r="22" spans="1:51" ht="30" customHeight="1" thickBot="1">
      <c r="A22" s="110">
        <v>12</v>
      </c>
      <c r="B22" s="156">
        <v>17</v>
      </c>
      <c r="C22" s="158" t="s">
        <v>86</v>
      </c>
      <c r="D22" s="161" t="s">
        <v>87</v>
      </c>
      <c r="E22" s="156" t="s">
        <v>60</v>
      </c>
      <c r="F22" s="230"/>
      <c r="G22" s="231"/>
      <c r="H22" s="64">
        <f t="shared" si="0"/>
        <v>0</v>
      </c>
      <c r="I22" s="74">
        <v>9</v>
      </c>
      <c r="J22" s="77">
        <v>9</v>
      </c>
      <c r="K22" s="78">
        <f t="shared" si="1"/>
        <v>18</v>
      </c>
      <c r="L22" s="76">
        <v>10</v>
      </c>
      <c r="M22" s="77">
        <v>12</v>
      </c>
      <c r="N22" s="79">
        <f t="shared" si="2"/>
        <v>22</v>
      </c>
      <c r="O22" s="230"/>
      <c r="P22" s="231"/>
      <c r="Q22" s="64">
        <f t="shared" si="3"/>
        <v>0</v>
      </c>
      <c r="R22" s="233"/>
      <c r="S22" s="231"/>
      <c r="T22" s="63">
        <f t="shared" si="4"/>
        <v>0</v>
      </c>
      <c r="U22" s="74">
        <v>12</v>
      </c>
      <c r="V22" s="77">
        <v>13</v>
      </c>
      <c r="W22" s="64">
        <f t="shared" si="5"/>
        <v>25</v>
      </c>
      <c r="X22" s="231"/>
      <c r="Y22" s="231"/>
      <c r="Z22" s="64">
        <f t="shared" si="6"/>
        <v>0</v>
      </c>
      <c r="AA22" s="231"/>
      <c r="AB22" s="231"/>
      <c r="AC22" s="64">
        <f t="shared" si="7"/>
        <v>0</v>
      </c>
      <c r="AD22" s="75">
        <v>13</v>
      </c>
      <c r="AE22" s="75">
        <v>16</v>
      </c>
      <c r="AF22" s="64">
        <f t="shared" si="8"/>
        <v>29</v>
      </c>
      <c r="AG22" s="75">
        <v>13</v>
      </c>
      <c r="AH22" s="75">
        <v>0</v>
      </c>
      <c r="AI22" s="79">
        <f t="shared" si="9"/>
        <v>13</v>
      </c>
      <c r="AJ22" s="314"/>
      <c r="AK22" s="315"/>
      <c r="AL22" s="64">
        <f t="shared" si="10"/>
        <v>0</v>
      </c>
      <c r="AM22" s="74">
        <v>9</v>
      </c>
      <c r="AN22" s="77">
        <v>11</v>
      </c>
      <c r="AO22" s="64">
        <f t="shared" si="11"/>
        <v>20</v>
      </c>
      <c r="AP22" s="77">
        <v>15</v>
      </c>
      <c r="AQ22" s="77">
        <v>16</v>
      </c>
      <c r="AR22" s="64">
        <f t="shared" si="12"/>
        <v>31</v>
      </c>
      <c r="AS22" s="76"/>
      <c r="AT22" s="77"/>
      <c r="AU22" s="79">
        <f t="shared" si="13"/>
        <v>0</v>
      </c>
      <c r="AV22" s="76"/>
      <c r="AW22" s="75"/>
      <c r="AX22" s="64">
        <f t="shared" si="14"/>
        <v>0</v>
      </c>
      <c r="AY22" s="57">
        <f t="shared" si="15"/>
        <v>158</v>
      </c>
    </row>
    <row r="23" spans="1:51" ht="30" customHeight="1" thickBot="1">
      <c r="A23" s="111">
        <v>13</v>
      </c>
      <c r="B23" s="156">
        <v>53</v>
      </c>
      <c r="C23" s="158" t="s">
        <v>95</v>
      </c>
      <c r="D23" s="161" t="s">
        <v>96</v>
      </c>
      <c r="E23" s="162" t="s">
        <v>80</v>
      </c>
      <c r="F23" s="76">
        <v>10</v>
      </c>
      <c r="G23" s="75">
        <v>11</v>
      </c>
      <c r="H23" s="64">
        <f t="shared" si="0"/>
        <v>21</v>
      </c>
      <c r="I23" s="74">
        <v>5</v>
      </c>
      <c r="J23" s="77">
        <v>7</v>
      </c>
      <c r="K23" s="78">
        <f t="shared" si="1"/>
        <v>12</v>
      </c>
      <c r="L23" s="76">
        <v>4</v>
      </c>
      <c r="M23" s="77">
        <v>2</v>
      </c>
      <c r="N23" s="79">
        <f t="shared" si="2"/>
        <v>6</v>
      </c>
      <c r="O23" s="230"/>
      <c r="P23" s="231"/>
      <c r="Q23" s="64">
        <f t="shared" si="3"/>
        <v>0</v>
      </c>
      <c r="R23" s="74">
        <v>11</v>
      </c>
      <c r="S23" s="75">
        <v>13</v>
      </c>
      <c r="T23" s="63">
        <f t="shared" si="4"/>
        <v>24</v>
      </c>
      <c r="U23" s="73">
        <v>8</v>
      </c>
      <c r="V23" s="73">
        <v>8</v>
      </c>
      <c r="W23" s="64">
        <f t="shared" si="5"/>
        <v>16</v>
      </c>
      <c r="X23" s="231"/>
      <c r="Y23" s="231"/>
      <c r="Z23" s="64">
        <f t="shared" si="6"/>
        <v>0</v>
      </c>
      <c r="AA23" s="233"/>
      <c r="AB23" s="231"/>
      <c r="AC23" s="64">
        <f t="shared" si="7"/>
        <v>0</v>
      </c>
      <c r="AD23" s="233"/>
      <c r="AE23" s="231"/>
      <c r="AF23" s="64">
        <f>SUM(AD23,AE24)</f>
        <v>0</v>
      </c>
      <c r="AG23" s="74">
        <v>12</v>
      </c>
      <c r="AH23" s="77">
        <v>12</v>
      </c>
      <c r="AI23" s="79">
        <f t="shared" si="9"/>
        <v>24</v>
      </c>
      <c r="AJ23" s="314"/>
      <c r="AK23" s="315"/>
      <c r="AL23" s="64">
        <f t="shared" si="10"/>
        <v>0</v>
      </c>
      <c r="AM23" s="74">
        <v>5</v>
      </c>
      <c r="AN23" s="77">
        <v>6</v>
      </c>
      <c r="AO23" s="64">
        <f t="shared" si="11"/>
        <v>11</v>
      </c>
      <c r="AP23" s="230"/>
      <c r="AQ23" s="234"/>
      <c r="AR23" s="64">
        <f t="shared" si="12"/>
        <v>0</v>
      </c>
      <c r="AS23" s="76"/>
      <c r="AT23" s="77"/>
      <c r="AU23" s="79">
        <f t="shared" si="13"/>
        <v>0</v>
      </c>
      <c r="AV23" s="76"/>
      <c r="AW23" s="75"/>
      <c r="AX23" s="64">
        <f t="shared" si="14"/>
        <v>0</v>
      </c>
      <c r="AY23" s="57">
        <f t="shared" si="15"/>
        <v>114</v>
      </c>
    </row>
    <row r="24" spans="1:51" ht="30" customHeight="1" thickBot="1">
      <c r="A24" s="110">
        <v>14</v>
      </c>
      <c r="B24" s="550">
        <v>121</v>
      </c>
      <c r="C24" s="551" t="s">
        <v>520</v>
      </c>
      <c r="D24" s="552" t="s">
        <v>521</v>
      </c>
      <c r="E24" s="553" t="s">
        <v>80</v>
      </c>
      <c r="F24" s="76">
        <v>11</v>
      </c>
      <c r="G24" s="75">
        <v>12</v>
      </c>
      <c r="H24" s="64">
        <f t="shared" si="0"/>
        <v>23</v>
      </c>
      <c r="I24" s="74">
        <v>3</v>
      </c>
      <c r="J24" s="77">
        <v>4</v>
      </c>
      <c r="K24" s="78">
        <f t="shared" si="1"/>
        <v>7</v>
      </c>
      <c r="L24" s="76">
        <v>5</v>
      </c>
      <c r="M24" s="77">
        <v>3</v>
      </c>
      <c r="N24" s="79">
        <f t="shared" si="2"/>
        <v>8</v>
      </c>
      <c r="O24" s="230"/>
      <c r="P24" s="231"/>
      <c r="Q24" s="64">
        <f t="shared" si="3"/>
        <v>0</v>
      </c>
      <c r="R24" s="74">
        <v>10</v>
      </c>
      <c r="S24" s="75">
        <v>11</v>
      </c>
      <c r="T24" s="63">
        <f t="shared" si="4"/>
        <v>21</v>
      </c>
      <c r="U24" s="233"/>
      <c r="V24" s="234"/>
      <c r="W24" s="64">
        <f t="shared" si="5"/>
        <v>0</v>
      </c>
      <c r="X24" s="231"/>
      <c r="Y24" s="231"/>
      <c r="Z24" s="64">
        <f t="shared" si="6"/>
        <v>0</v>
      </c>
      <c r="AA24" s="231"/>
      <c r="AB24" s="231"/>
      <c r="AC24" s="64">
        <f t="shared" si="7"/>
        <v>0</v>
      </c>
      <c r="AD24" s="231"/>
      <c r="AE24" s="231"/>
      <c r="AF24" s="64">
        <f>SUM(AD24,AE24)</f>
        <v>0</v>
      </c>
      <c r="AG24" s="74">
        <v>11</v>
      </c>
      <c r="AH24" s="77">
        <v>11</v>
      </c>
      <c r="AI24" s="79">
        <f t="shared" si="9"/>
        <v>22</v>
      </c>
      <c r="AJ24" s="314"/>
      <c r="AK24" s="315"/>
      <c r="AL24" s="64">
        <f t="shared" si="10"/>
        <v>0</v>
      </c>
      <c r="AM24" s="75">
        <v>7</v>
      </c>
      <c r="AN24" s="75">
        <v>7</v>
      </c>
      <c r="AO24" s="64">
        <f t="shared" si="11"/>
        <v>14</v>
      </c>
      <c r="AP24" s="77">
        <v>16</v>
      </c>
      <c r="AQ24" s="77">
        <v>15</v>
      </c>
      <c r="AR24" s="64">
        <f t="shared" si="12"/>
        <v>31</v>
      </c>
      <c r="AS24" s="76"/>
      <c r="AT24" s="77"/>
      <c r="AU24" s="79">
        <f t="shared" si="13"/>
        <v>0</v>
      </c>
      <c r="AV24" s="76"/>
      <c r="AW24" s="75"/>
      <c r="AX24" s="64">
        <f t="shared" si="14"/>
        <v>0</v>
      </c>
      <c r="AY24" s="57">
        <f t="shared" si="15"/>
        <v>126</v>
      </c>
    </row>
    <row r="25" spans="1:51" ht="30" customHeight="1" thickBot="1">
      <c r="A25" s="110">
        <v>15</v>
      </c>
      <c r="B25" s="157">
        <v>6</v>
      </c>
      <c r="C25" s="159" t="s">
        <v>83</v>
      </c>
      <c r="D25" s="160" t="s">
        <v>84</v>
      </c>
      <c r="E25" s="157" t="s">
        <v>60</v>
      </c>
      <c r="F25" s="76">
        <v>9</v>
      </c>
      <c r="G25" s="75">
        <v>9</v>
      </c>
      <c r="H25" s="64">
        <f t="shared" si="0"/>
        <v>18</v>
      </c>
      <c r="I25" s="233"/>
      <c r="J25" s="234"/>
      <c r="K25" s="78">
        <f t="shared" si="1"/>
        <v>0</v>
      </c>
      <c r="L25" s="76">
        <v>3</v>
      </c>
      <c r="M25" s="77">
        <v>0</v>
      </c>
      <c r="N25" s="79">
        <f t="shared" si="2"/>
        <v>3</v>
      </c>
      <c r="O25" s="76">
        <v>11</v>
      </c>
      <c r="P25" s="75">
        <v>9</v>
      </c>
      <c r="Q25" s="64">
        <f t="shared" si="3"/>
        <v>20</v>
      </c>
      <c r="R25" s="233"/>
      <c r="S25" s="231"/>
      <c r="T25" s="63">
        <f t="shared" si="4"/>
        <v>0</v>
      </c>
      <c r="U25" s="249"/>
      <c r="V25" s="249"/>
      <c r="W25" s="64">
        <f t="shared" si="5"/>
        <v>0</v>
      </c>
      <c r="X25" s="231"/>
      <c r="Y25" s="231"/>
      <c r="Z25" s="64">
        <f t="shared" si="6"/>
        <v>0</v>
      </c>
      <c r="AA25" s="75">
        <v>16</v>
      </c>
      <c r="AB25" s="75">
        <v>16</v>
      </c>
      <c r="AC25" s="64">
        <f t="shared" si="7"/>
        <v>32</v>
      </c>
      <c r="AD25" s="74">
        <v>10</v>
      </c>
      <c r="AE25" s="75">
        <v>12</v>
      </c>
      <c r="AF25" s="64">
        <f>SUM(AD25,AE25)</f>
        <v>22</v>
      </c>
      <c r="AG25" s="231"/>
      <c r="AH25" s="231"/>
      <c r="AI25" s="79">
        <f t="shared" si="9"/>
        <v>0</v>
      </c>
      <c r="AJ25" s="314"/>
      <c r="AK25" s="315"/>
      <c r="AL25" s="64">
        <f t="shared" si="10"/>
        <v>0</v>
      </c>
      <c r="AM25" s="231"/>
      <c r="AN25" s="231"/>
      <c r="AO25" s="64">
        <f t="shared" si="11"/>
        <v>0</v>
      </c>
      <c r="AP25" s="76">
        <v>11</v>
      </c>
      <c r="AQ25" s="77">
        <v>11</v>
      </c>
      <c r="AR25" s="64">
        <f t="shared" si="12"/>
        <v>22</v>
      </c>
      <c r="AS25" s="76"/>
      <c r="AT25" s="77"/>
      <c r="AU25" s="79">
        <f t="shared" si="13"/>
        <v>0</v>
      </c>
      <c r="AV25" s="76"/>
      <c r="AW25" s="75"/>
      <c r="AX25" s="64">
        <f t="shared" si="14"/>
        <v>0</v>
      </c>
      <c r="AY25" s="57">
        <f t="shared" si="15"/>
        <v>117</v>
      </c>
    </row>
    <row r="26" spans="1:51" ht="30" customHeight="1" thickBot="1">
      <c r="A26" s="110">
        <v>16</v>
      </c>
      <c r="B26" s="259">
        <v>342</v>
      </c>
      <c r="C26" s="260" t="s">
        <v>541</v>
      </c>
      <c r="D26" s="261" t="s">
        <v>542</v>
      </c>
      <c r="E26" s="259" t="s">
        <v>59</v>
      </c>
      <c r="F26" s="230"/>
      <c r="G26" s="231"/>
      <c r="H26" s="64">
        <f t="shared" si="0"/>
        <v>0</v>
      </c>
      <c r="I26" s="233"/>
      <c r="J26" s="234"/>
      <c r="K26" s="78">
        <f t="shared" si="1"/>
        <v>0</v>
      </c>
      <c r="L26" s="230"/>
      <c r="M26" s="234"/>
      <c r="N26" s="79">
        <f t="shared" si="2"/>
        <v>0</v>
      </c>
      <c r="O26" s="76">
        <v>13</v>
      </c>
      <c r="P26" s="75">
        <v>10</v>
      </c>
      <c r="Q26" s="64">
        <f t="shared" si="3"/>
        <v>23</v>
      </c>
      <c r="R26" s="233"/>
      <c r="S26" s="231"/>
      <c r="T26" s="63">
        <f t="shared" si="4"/>
        <v>0</v>
      </c>
      <c r="U26" s="249"/>
      <c r="V26" s="249"/>
      <c r="W26" s="64">
        <f t="shared" si="5"/>
        <v>0</v>
      </c>
      <c r="X26" s="75">
        <v>11</v>
      </c>
      <c r="Y26" s="75">
        <v>10</v>
      </c>
      <c r="Z26" s="64">
        <f t="shared" si="6"/>
        <v>21</v>
      </c>
      <c r="AA26" s="74">
        <v>18</v>
      </c>
      <c r="AB26" s="75">
        <v>15</v>
      </c>
      <c r="AC26" s="64">
        <f t="shared" si="7"/>
        <v>33</v>
      </c>
      <c r="AD26" s="74">
        <v>12</v>
      </c>
      <c r="AE26" s="75">
        <v>13</v>
      </c>
      <c r="AF26" s="64">
        <f>SUM(AD26,AE27)</f>
        <v>12</v>
      </c>
      <c r="AG26" s="231"/>
      <c r="AH26" s="231"/>
      <c r="AI26" s="79">
        <f t="shared" si="9"/>
        <v>0</v>
      </c>
      <c r="AJ26" s="314"/>
      <c r="AK26" s="315"/>
      <c r="AL26" s="64">
        <f t="shared" si="10"/>
        <v>0</v>
      </c>
      <c r="AM26" s="231"/>
      <c r="AN26" s="231"/>
      <c r="AO26" s="64">
        <f t="shared" si="11"/>
        <v>0</v>
      </c>
      <c r="AP26" s="230"/>
      <c r="AQ26" s="234"/>
      <c r="AR26" s="64">
        <f t="shared" si="12"/>
        <v>0</v>
      </c>
      <c r="AS26" s="76"/>
      <c r="AT26" s="77"/>
      <c r="AU26" s="79">
        <f t="shared" si="13"/>
        <v>0</v>
      </c>
      <c r="AV26" s="76"/>
      <c r="AW26" s="75"/>
      <c r="AX26" s="64">
        <f t="shared" si="14"/>
        <v>0</v>
      </c>
      <c r="AY26" s="57">
        <f t="shared" si="15"/>
        <v>89</v>
      </c>
    </row>
    <row r="27" spans="1:51" ht="30" customHeight="1" thickBot="1">
      <c r="A27" s="111">
        <v>17</v>
      </c>
      <c r="B27" s="145">
        <v>51</v>
      </c>
      <c r="C27" s="145" t="s">
        <v>93</v>
      </c>
      <c r="D27" s="145" t="s">
        <v>94</v>
      </c>
      <c r="E27" s="145" t="s">
        <v>115</v>
      </c>
      <c r="F27" s="76">
        <v>13</v>
      </c>
      <c r="G27" s="75">
        <v>0</v>
      </c>
      <c r="H27" s="64">
        <f t="shared" si="0"/>
        <v>13</v>
      </c>
      <c r="I27" s="74">
        <v>12</v>
      </c>
      <c r="J27" s="77">
        <v>11</v>
      </c>
      <c r="K27" s="78">
        <f t="shared" si="1"/>
        <v>23</v>
      </c>
      <c r="L27" s="76">
        <v>8</v>
      </c>
      <c r="M27" s="77">
        <v>6</v>
      </c>
      <c r="N27" s="79">
        <f t="shared" si="2"/>
        <v>14</v>
      </c>
      <c r="O27" s="230"/>
      <c r="P27" s="231"/>
      <c r="Q27" s="64">
        <f t="shared" si="3"/>
        <v>0</v>
      </c>
      <c r="R27" s="233"/>
      <c r="S27" s="231"/>
      <c r="T27" s="63">
        <f t="shared" si="4"/>
        <v>0</v>
      </c>
      <c r="U27" s="74">
        <v>13</v>
      </c>
      <c r="V27" s="77">
        <v>14</v>
      </c>
      <c r="W27" s="64">
        <f t="shared" si="5"/>
        <v>27</v>
      </c>
      <c r="X27" s="231"/>
      <c r="Y27" s="231"/>
      <c r="Z27" s="64">
        <f t="shared" si="6"/>
        <v>0</v>
      </c>
      <c r="AA27" s="233"/>
      <c r="AB27" s="231"/>
      <c r="AC27" s="64">
        <f t="shared" si="7"/>
        <v>0</v>
      </c>
      <c r="AD27" s="233"/>
      <c r="AE27" s="231"/>
      <c r="AF27" s="64">
        <f aca="true" t="shared" si="16" ref="AF27:AF43">SUM(AD27,AE27)</f>
        <v>0</v>
      </c>
      <c r="AG27" s="231"/>
      <c r="AH27" s="231"/>
      <c r="AI27" s="79">
        <f t="shared" si="9"/>
        <v>0</v>
      </c>
      <c r="AJ27" s="314"/>
      <c r="AK27" s="315"/>
      <c r="AL27" s="64">
        <f t="shared" si="10"/>
        <v>0</v>
      </c>
      <c r="AM27" s="74">
        <v>11</v>
      </c>
      <c r="AN27" s="77">
        <v>0</v>
      </c>
      <c r="AO27" s="64">
        <f t="shared" si="11"/>
        <v>11</v>
      </c>
      <c r="AP27" s="234"/>
      <c r="AQ27" s="234"/>
      <c r="AR27" s="64">
        <f t="shared" si="12"/>
        <v>0</v>
      </c>
      <c r="AS27" s="76"/>
      <c r="AT27" s="77"/>
      <c r="AU27" s="79">
        <f t="shared" si="13"/>
        <v>0</v>
      </c>
      <c r="AV27" s="76"/>
      <c r="AW27" s="75"/>
      <c r="AX27" s="64">
        <f t="shared" si="14"/>
        <v>0</v>
      </c>
      <c r="AY27" s="57">
        <f t="shared" si="15"/>
        <v>88</v>
      </c>
    </row>
    <row r="28" spans="1:51" ht="30" customHeight="1" thickBot="1">
      <c r="A28" s="110">
        <v>18</v>
      </c>
      <c r="B28" s="316">
        <v>695</v>
      </c>
      <c r="C28" s="316" t="s">
        <v>543</v>
      </c>
      <c r="D28" s="316" t="s">
        <v>542</v>
      </c>
      <c r="E28" s="316" t="s">
        <v>59</v>
      </c>
      <c r="F28" s="230"/>
      <c r="G28" s="231"/>
      <c r="H28" s="64">
        <f t="shared" si="0"/>
        <v>0</v>
      </c>
      <c r="I28" s="233"/>
      <c r="J28" s="234"/>
      <c r="K28" s="78">
        <f t="shared" si="1"/>
        <v>0</v>
      </c>
      <c r="L28" s="230"/>
      <c r="M28" s="234"/>
      <c r="N28" s="79">
        <f t="shared" si="2"/>
        <v>0</v>
      </c>
      <c r="O28" s="76">
        <v>0</v>
      </c>
      <c r="P28" s="75">
        <v>12</v>
      </c>
      <c r="Q28" s="64">
        <f t="shared" si="3"/>
        <v>12</v>
      </c>
      <c r="R28" s="233"/>
      <c r="S28" s="231"/>
      <c r="T28" s="63">
        <f t="shared" si="4"/>
        <v>0</v>
      </c>
      <c r="U28" s="249"/>
      <c r="V28" s="249"/>
      <c r="W28" s="64">
        <f t="shared" si="5"/>
        <v>0</v>
      </c>
      <c r="X28" s="75">
        <v>0</v>
      </c>
      <c r="Y28" s="75">
        <v>12</v>
      </c>
      <c r="Z28" s="64">
        <f t="shared" si="6"/>
        <v>12</v>
      </c>
      <c r="AA28" s="75">
        <v>15</v>
      </c>
      <c r="AB28" s="75">
        <v>20</v>
      </c>
      <c r="AC28" s="64">
        <f t="shared" si="7"/>
        <v>35</v>
      </c>
      <c r="AD28" s="75">
        <v>14</v>
      </c>
      <c r="AE28" s="75">
        <v>15</v>
      </c>
      <c r="AF28" s="64">
        <f t="shared" si="16"/>
        <v>29</v>
      </c>
      <c r="AG28" s="233"/>
      <c r="AH28" s="234"/>
      <c r="AI28" s="79">
        <f t="shared" si="9"/>
        <v>0</v>
      </c>
      <c r="AJ28" s="314"/>
      <c r="AK28" s="315"/>
      <c r="AL28" s="64">
        <f t="shared" si="10"/>
        <v>0</v>
      </c>
      <c r="AM28" s="233"/>
      <c r="AN28" s="234"/>
      <c r="AO28" s="64">
        <f t="shared" si="11"/>
        <v>0</v>
      </c>
      <c r="AP28" s="234"/>
      <c r="AQ28" s="234"/>
      <c r="AR28" s="64">
        <f t="shared" si="12"/>
        <v>0</v>
      </c>
      <c r="AS28" s="76"/>
      <c r="AT28" s="77"/>
      <c r="AU28" s="79">
        <f t="shared" si="13"/>
        <v>0</v>
      </c>
      <c r="AV28" s="76"/>
      <c r="AW28" s="75"/>
      <c r="AX28" s="64">
        <f t="shared" si="14"/>
        <v>0</v>
      </c>
      <c r="AY28" s="57">
        <f t="shared" si="15"/>
        <v>88</v>
      </c>
    </row>
    <row r="29" spans="1:51" ht="30" customHeight="1" thickBot="1">
      <c r="A29" s="110">
        <v>19</v>
      </c>
      <c r="B29" s="232">
        <v>49</v>
      </c>
      <c r="C29" s="232" t="s">
        <v>92</v>
      </c>
      <c r="D29" s="232" t="s">
        <v>57</v>
      </c>
      <c r="E29" s="232" t="s">
        <v>59</v>
      </c>
      <c r="F29" s="230"/>
      <c r="G29" s="231"/>
      <c r="H29" s="64">
        <f t="shared" si="0"/>
        <v>0</v>
      </c>
      <c r="I29" s="74">
        <v>0</v>
      </c>
      <c r="J29" s="77">
        <v>0</v>
      </c>
      <c r="K29" s="78">
        <f t="shared" si="1"/>
        <v>0</v>
      </c>
      <c r="L29" s="76">
        <v>2</v>
      </c>
      <c r="M29" s="77">
        <v>0</v>
      </c>
      <c r="N29" s="79">
        <f t="shared" si="2"/>
        <v>2</v>
      </c>
      <c r="O29" s="230"/>
      <c r="P29" s="231"/>
      <c r="Q29" s="64">
        <f t="shared" si="3"/>
        <v>0</v>
      </c>
      <c r="R29" s="233"/>
      <c r="S29" s="231"/>
      <c r="T29" s="63">
        <f t="shared" si="4"/>
        <v>0</v>
      </c>
      <c r="U29" s="73">
        <v>6</v>
      </c>
      <c r="V29" s="73">
        <v>0</v>
      </c>
      <c r="W29" s="64">
        <f t="shared" si="5"/>
        <v>6</v>
      </c>
      <c r="X29" s="75">
        <v>10</v>
      </c>
      <c r="Y29" s="75">
        <v>9</v>
      </c>
      <c r="Z29" s="64">
        <f t="shared" si="6"/>
        <v>19</v>
      </c>
      <c r="AA29" s="75">
        <v>13</v>
      </c>
      <c r="AB29" s="75">
        <v>13</v>
      </c>
      <c r="AC29" s="64">
        <f t="shared" si="7"/>
        <v>26</v>
      </c>
      <c r="AD29" s="231"/>
      <c r="AE29" s="231"/>
      <c r="AF29" s="64">
        <f t="shared" si="16"/>
        <v>0</v>
      </c>
      <c r="AG29" s="74">
        <v>10</v>
      </c>
      <c r="AH29" s="77">
        <v>0</v>
      </c>
      <c r="AI29" s="79">
        <f t="shared" si="9"/>
        <v>10</v>
      </c>
      <c r="AJ29" s="314"/>
      <c r="AK29" s="315"/>
      <c r="AL29" s="64">
        <f t="shared" si="10"/>
        <v>0</v>
      </c>
      <c r="AM29" s="74">
        <v>0</v>
      </c>
      <c r="AN29" s="77">
        <v>5</v>
      </c>
      <c r="AO29" s="64">
        <f t="shared" si="11"/>
        <v>5</v>
      </c>
      <c r="AP29" s="234"/>
      <c r="AQ29" s="234"/>
      <c r="AR29" s="64">
        <f t="shared" si="12"/>
        <v>0</v>
      </c>
      <c r="AS29" s="76"/>
      <c r="AT29" s="77"/>
      <c r="AU29" s="79">
        <f t="shared" si="13"/>
        <v>0</v>
      </c>
      <c r="AV29" s="76"/>
      <c r="AW29" s="75"/>
      <c r="AX29" s="64">
        <f t="shared" si="14"/>
        <v>0</v>
      </c>
      <c r="AY29" s="57">
        <f t="shared" si="15"/>
        <v>68</v>
      </c>
    </row>
    <row r="30" spans="1:51" ht="30" customHeight="1" thickBot="1">
      <c r="A30" s="110">
        <v>20</v>
      </c>
      <c r="B30" s="229">
        <v>87</v>
      </c>
      <c r="C30" s="316" t="s">
        <v>99</v>
      </c>
      <c r="D30" s="317" t="s">
        <v>100</v>
      </c>
      <c r="E30" s="318" t="s">
        <v>59</v>
      </c>
      <c r="F30" s="230"/>
      <c r="G30" s="231"/>
      <c r="H30" s="64">
        <f t="shared" si="0"/>
        <v>0</v>
      </c>
      <c r="I30" s="233"/>
      <c r="J30" s="234"/>
      <c r="K30" s="78">
        <f t="shared" si="1"/>
        <v>0</v>
      </c>
      <c r="L30" s="230"/>
      <c r="M30" s="234"/>
      <c r="N30" s="79">
        <f t="shared" si="2"/>
        <v>0</v>
      </c>
      <c r="O30" s="76">
        <v>0</v>
      </c>
      <c r="P30" s="75">
        <v>13</v>
      </c>
      <c r="Q30" s="64">
        <f t="shared" si="3"/>
        <v>13</v>
      </c>
      <c r="R30" s="233"/>
      <c r="S30" s="231"/>
      <c r="T30" s="63">
        <f t="shared" si="4"/>
        <v>0</v>
      </c>
      <c r="U30" s="249"/>
      <c r="V30" s="249"/>
      <c r="W30" s="64">
        <f t="shared" si="5"/>
        <v>0</v>
      </c>
      <c r="X30" s="74">
        <v>12</v>
      </c>
      <c r="Y30" s="75">
        <v>11</v>
      </c>
      <c r="Z30" s="64">
        <f t="shared" si="6"/>
        <v>23</v>
      </c>
      <c r="AA30" s="231"/>
      <c r="AB30" s="231"/>
      <c r="AC30" s="64">
        <f t="shared" si="7"/>
        <v>0</v>
      </c>
      <c r="AD30" s="231"/>
      <c r="AE30" s="231"/>
      <c r="AF30" s="64">
        <f t="shared" si="16"/>
        <v>0</v>
      </c>
      <c r="AG30" s="231"/>
      <c r="AH30" s="231"/>
      <c r="AI30" s="79">
        <f t="shared" si="9"/>
        <v>0</v>
      </c>
      <c r="AJ30" s="314"/>
      <c r="AK30" s="315"/>
      <c r="AL30" s="64">
        <f t="shared" si="10"/>
        <v>0</v>
      </c>
      <c r="AM30" s="74">
        <v>12</v>
      </c>
      <c r="AN30" s="77">
        <v>14</v>
      </c>
      <c r="AO30" s="64">
        <f t="shared" si="11"/>
        <v>26</v>
      </c>
      <c r="AP30" s="234"/>
      <c r="AQ30" s="234"/>
      <c r="AR30" s="64">
        <f t="shared" si="12"/>
        <v>0</v>
      </c>
      <c r="AS30" s="76"/>
      <c r="AT30" s="77"/>
      <c r="AU30" s="79">
        <f t="shared" si="13"/>
        <v>0</v>
      </c>
      <c r="AV30" s="76"/>
      <c r="AW30" s="75"/>
      <c r="AX30" s="64">
        <f t="shared" si="14"/>
        <v>0</v>
      </c>
      <c r="AY30" s="57">
        <f t="shared" si="15"/>
        <v>62</v>
      </c>
    </row>
    <row r="31" spans="1:51" ht="30" customHeight="1" thickBot="1">
      <c r="A31" s="110">
        <v>21</v>
      </c>
      <c r="B31" s="141">
        <v>191</v>
      </c>
      <c r="C31" s="141" t="s">
        <v>114</v>
      </c>
      <c r="D31" s="141" t="s">
        <v>57</v>
      </c>
      <c r="E31" s="155" t="s">
        <v>59</v>
      </c>
      <c r="F31" s="76">
        <v>8</v>
      </c>
      <c r="G31" s="75">
        <v>10</v>
      </c>
      <c r="H31" s="64">
        <f t="shared" si="0"/>
        <v>18</v>
      </c>
      <c r="I31" s="74">
        <v>7</v>
      </c>
      <c r="J31" s="77">
        <v>5</v>
      </c>
      <c r="K31" s="78">
        <f t="shared" si="1"/>
        <v>12</v>
      </c>
      <c r="L31" s="76">
        <v>6</v>
      </c>
      <c r="M31" s="77">
        <v>5</v>
      </c>
      <c r="N31" s="79">
        <f t="shared" si="2"/>
        <v>11</v>
      </c>
      <c r="O31" s="230"/>
      <c r="P31" s="231"/>
      <c r="Q31" s="64">
        <f t="shared" si="3"/>
        <v>0</v>
      </c>
      <c r="R31" s="233"/>
      <c r="S31" s="231"/>
      <c r="T31" s="63">
        <f t="shared" si="4"/>
        <v>0</v>
      </c>
      <c r="U31" s="249"/>
      <c r="V31" s="249"/>
      <c r="W31" s="64">
        <f t="shared" si="5"/>
        <v>0</v>
      </c>
      <c r="X31" s="231"/>
      <c r="Y31" s="231"/>
      <c r="Z31" s="64">
        <f t="shared" si="6"/>
        <v>0</v>
      </c>
      <c r="AA31" s="233"/>
      <c r="AB31" s="231"/>
      <c r="AC31" s="64">
        <f t="shared" si="7"/>
        <v>0</v>
      </c>
      <c r="AD31" s="231"/>
      <c r="AE31" s="231"/>
      <c r="AF31" s="64">
        <f t="shared" si="16"/>
        <v>0</v>
      </c>
      <c r="AG31" s="231"/>
      <c r="AH31" s="231"/>
      <c r="AI31" s="79">
        <f t="shared" si="9"/>
        <v>0</v>
      </c>
      <c r="AJ31" s="314"/>
      <c r="AK31" s="315"/>
      <c r="AL31" s="64">
        <f t="shared" si="10"/>
        <v>0</v>
      </c>
      <c r="AM31" s="74">
        <v>4</v>
      </c>
      <c r="AN31" s="77">
        <v>9</v>
      </c>
      <c r="AO31" s="64">
        <f t="shared" si="11"/>
        <v>13</v>
      </c>
      <c r="AP31" s="234"/>
      <c r="AQ31" s="234"/>
      <c r="AR31" s="64">
        <f t="shared" si="12"/>
        <v>0</v>
      </c>
      <c r="AS31" s="76"/>
      <c r="AT31" s="77"/>
      <c r="AU31" s="79">
        <f t="shared" si="13"/>
        <v>0</v>
      </c>
      <c r="AV31" s="76"/>
      <c r="AW31" s="75"/>
      <c r="AX31" s="64">
        <f t="shared" si="14"/>
        <v>0</v>
      </c>
      <c r="AY31" s="57">
        <f t="shared" si="15"/>
        <v>54</v>
      </c>
    </row>
    <row r="32" spans="1:51" ht="30" customHeight="1" thickBot="1">
      <c r="A32" s="110">
        <v>22</v>
      </c>
      <c r="B32" s="225">
        <v>57</v>
      </c>
      <c r="C32" s="232" t="s">
        <v>531</v>
      </c>
      <c r="D32" s="235" t="s">
        <v>57</v>
      </c>
      <c r="E32" s="236" t="s">
        <v>532</v>
      </c>
      <c r="F32" s="230"/>
      <c r="G32" s="231"/>
      <c r="H32" s="64">
        <f t="shared" si="0"/>
        <v>0</v>
      </c>
      <c r="I32" s="74">
        <v>0</v>
      </c>
      <c r="J32" s="77">
        <v>0</v>
      </c>
      <c r="K32" s="78">
        <f t="shared" si="1"/>
        <v>0</v>
      </c>
      <c r="L32" s="76">
        <v>15</v>
      </c>
      <c r="M32" s="77">
        <v>13</v>
      </c>
      <c r="N32" s="79">
        <f t="shared" si="2"/>
        <v>28</v>
      </c>
      <c r="O32" s="230"/>
      <c r="P32" s="231"/>
      <c r="Q32" s="64">
        <f t="shared" si="3"/>
        <v>0</v>
      </c>
      <c r="R32" s="233"/>
      <c r="S32" s="231"/>
      <c r="T32" s="63">
        <f t="shared" si="4"/>
        <v>0</v>
      </c>
      <c r="U32" s="249"/>
      <c r="V32" s="249"/>
      <c r="W32" s="64">
        <f t="shared" si="5"/>
        <v>0</v>
      </c>
      <c r="X32" s="231"/>
      <c r="Y32" s="231"/>
      <c r="Z32" s="64">
        <f t="shared" si="6"/>
        <v>0</v>
      </c>
      <c r="AA32" s="231"/>
      <c r="AB32" s="231"/>
      <c r="AC32" s="64">
        <f t="shared" si="7"/>
        <v>0</v>
      </c>
      <c r="AD32" s="231"/>
      <c r="AE32" s="231"/>
      <c r="AF32" s="64">
        <f t="shared" si="16"/>
        <v>0</v>
      </c>
      <c r="AG32" s="231"/>
      <c r="AH32" s="231"/>
      <c r="AI32" s="79">
        <f t="shared" si="9"/>
        <v>0</v>
      </c>
      <c r="AJ32" s="314"/>
      <c r="AK32" s="315"/>
      <c r="AL32" s="64">
        <f t="shared" si="10"/>
        <v>0</v>
      </c>
      <c r="AM32" s="75">
        <v>13</v>
      </c>
      <c r="AN32" s="75">
        <v>12</v>
      </c>
      <c r="AO32" s="64">
        <f t="shared" si="11"/>
        <v>25</v>
      </c>
      <c r="AP32" s="234"/>
      <c r="AQ32" s="234"/>
      <c r="AR32" s="64">
        <f t="shared" si="12"/>
        <v>0</v>
      </c>
      <c r="AS32" s="76"/>
      <c r="AT32" s="77"/>
      <c r="AU32" s="79">
        <f t="shared" si="13"/>
        <v>0</v>
      </c>
      <c r="AV32" s="76"/>
      <c r="AW32" s="75"/>
      <c r="AX32" s="64">
        <f t="shared" si="14"/>
        <v>0</v>
      </c>
      <c r="AY32" s="57">
        <f t="shared" si="15"/>
        <v>53</v>
      </c>
    </row>
    <row r="33" spans="1:51" ht="27" thickBot="1">
      <c r="A33" s="110">
        <v>23</v>
      </c>
      <c r="B33" s="225">
        <v>123</v>
      </c>
      <c r="C33" s="232" t="s">
        <v>555</v>
      </c>
      <c r="D33" s="235" t="s">
        <v>94</v>
      </c>
      <c r="E33" s="236" t="s">
        <v>60</v>
      </c>
      <c r="F33" s="230"/>
      <c r="G33" s="231"/>
      <c r="H33" s="64">
        <f t="shared" si="0"/>
        <v>0</v>
      </c>
      <c r="I33" s="233"/>
      <c r="J33" s="234"/>
      <c r="K33" s="78">
        <f t="shared" si="1"/>
        <v>0</v>
      </c>
      <c r="L33" s="230"/>
      <c r="M33" s="234"/>
      <c r="N33" s="79">
        <f t="shared" si="2"/>
        <v>0</v>
      </c>
      <c r="O33" s="230"/>
      <c r="P33" s="231"/>
      <c r="Q33" s="64">
        <f t="shared" si="3"/>
        <v>0</v>
      </c>
      <c r="R33" s="233"/>
      <c r="S33" s="231"/>
      <c r="T33" s="63">
        <f t="shared" si="4"/>
        <v>0</v>
      </c>
      <c r="U33" s="554">
        <v>7</v>
      </c>
      <c r="V33" s="554">
        <v>7</v>
      </c>
      <c r="W33" s="64">
        <f t="shared" si="5"/>
        <v>14</v>
      </c>
      <c r="X33" s="231"/>
      <c r="Y33" s="231"/>
      <c r="Z33" s="64">
        <f t="shared" si="6"/>
        <v>0</v>
      </c>
      <c r="AA33" s="233"/>
      <c r="AB33" s="231"/>
      <c r="AC33" s="64">
        <f t="shared" si="7"/>
        <v>0</v>
      </c>
      <c r="AD33" s="231"/>
      <c r="AE33" s="231"/>
      <c r="AF33" s="64">
        <f t="shared" si="16"/>
        <v>0</v>
      </c>
      <c r="AG33" s="231"/>
      <c r="AH33" s="231"/>
      <c r="AI33" s="79">
        <f t="shared" si="9"/>
        <v>0</v>
      </c>
      <c r="AJ33" s="314"/>
      <c r="AK33" s="315"/>
      <c r="AL33" s="64">
        <f t="shared" si="10"/>
        <v>0</v>
      </c>
      <c r="AM33" s="233"/>
      <c r="AN33" s="234"/>
      <c r="AO33" s="64">
        <f t="shared" si="11"/>
        <v>0</v>
      </c>
      <c r="AP33" s="77">
        <v>13</v>
      </c>
      <c r="AQ33" s="77">
        <v>13</v>
      </c>
      <c r="AR33" s="64">
        <f t="shared" si="12"/>
        <v>26</v>
      </c>
      <c r="AS33" s="76"/>
      <c r="AT33" s="77"/>
      <c r="AU33" s="79">
        <f t="shared" si="13"/>
        <v>0</v>
      </c>
      <c r="AV33" s="76"/>
      <c r="AW33" s="75"/>
      <c r="AX33" s="64">
        <f t="shared" si="14"/>
        <v>0</v>
      </c>
      <c r="AY33" s="57">
        <f t="shared" si="15"/>
        <v>40</v>
      </c>
    </row>
    <row r="34" spans="1:51" ht="27" thickBot="1">
      <c r="A34" s="110">
        <v>24</v>
      </c>
      <c r="B34" s="225">
        <v>63</v>
      </c>
      <c r="C34" s="232" t="s">
        <v>528</v>
      </c>
      <c r="D34" s="235" t="s">
        <v>94</v>
      </c>
      <c r="E34" s="236" t="s">
        <v>80</v>
      </c>
      <c r="F34" s="230"/>
      <c r="G34" s="231"/>
      <c r="H34" s="64">
        <f t="shared" si="0"/>
        <v>0</v>
      </c>
      <c r="I34" s="74">
        <v>6</v>
      </c>
      <c r="J34" s="77">
        <v>6</v>
      </c>
      <c r="K34" s="78">
        <f t="shared" si="1"/>
        <v>12</v>
      </c>
      <c r="L34" s="230"/>
      <c r="M34" s="234"/>
      <c r="N34" s="79">
        <f t="shared" si="2"/>
        <v>0</v>
      </c>
      <c r="O34" s="230"/>
      <c r="P34" s="231"/>
      <c r="Q34" s="64">
        <f t="shared" si="3"/>
        <v>0</v>
      </c>
      <c r="R34" s="233"/>
      <c r="S34" s="231"/>
      <c r="T34" s="63">
        <f t="shared" si="4"/>
        <v>0</v>
      </c>
      <c r="U34" s="249"/>
      <c r="V34" s="249"/>
      <c r="W34" s="64">
        <f t="shared" si="5"/>
        <v>0</v>
      </c>
      <c r="X34" s="233"/>
      <c r="Y34" s="231"/>
      <c r="Z34" s="64">
        <f t="shared" si="6"/>
        <v>0</v>
      </c>
      <c r="AA34" s="231"/>
      <c r="AB34" s="231"/>
      <c r="AC34" s="64">
        <f t="shared" si="7"/>
        <v>0</v>
      </c>
      <c r="AD34" s="231"/>
      <c r="AE34" s="231"/>
      <c r="AF34" s="64">
        <f t="shared" si="16"/>
        <v>0</v>
      </c>
      <c r="AG34" s="231"/>
      <c r="AH34" s="231"/>
      <c r="AI34" s="79">
        <f t="shared" si="9"/>
        <v>0</v>
      </c>
      <c r="AJ34" s="314"/>
      <c r="AK34" s="315"/>
      <c r="AL34" s="64">
        <f t="shared" si="10"/>
        <v>0</v>
      </c>
      <c r="AM34" s="231"/>
      <c r="AN34" s="231"/>
      <c r="AO34" s="64">
        <f t="shared" si="11"/>
        <v>0</v>
      </c>
      <c r="AP34" s="77">
        <v>12</v>
      </c>
      <c r="AQ34" s="77">
        <v>12</v>
      </c>
      <c r="AR34" s="64">
        <f t="shared" si="12"/>
        <v>24</v>
      </c>
      <c r="AS34" s="76"/>
      <c r="AT34" s="77"/>
      <c r="AU34" s="79">
        <f t="shared" si="13"/>
        <v>0</v>
      </c>
      <c r="AV34" s="76"/>
      <c r="AW34" s="75"/>
      <c r="AX34" s="64">
        <f t="shared" si="14"/>
        <v>0</v>
      </c>
      <c r="AY34" s="57">
        <f t="shared" si="15"/>
        <v>36</v>
      </c>
    </row>
    <row r="35" spans="1:51" ht="27" thickBot="1">
      <c r="A35" s="110">
        <v>25</v>
      </c>
      <c r="B35" s="225">
        <v>73</v>
      </c>
      <c r="C35" s="225" t="s">
        <v>97</v>
      </c>
      <c r="D35" s="225" t="s">
        <v>53</v>
      </c>
      <c r="E35" s="283" t="s">
        <v>80</v>
      </c>
      <c r="F35" s="230"/>
      <c r="G35" s="231"/>
      <c r="H35" s="64">
        <f t="shared" si="0"/>
        <v>0</v>
      </c>
      <c r="I35" s="233"/>
      <c r="J35" s="234"/>
      <c r="K35" s="78">
        <f t="shared" si="1"/>
        <v>0</v>
      </c>
      <c r="L35" s="230"/>
      <c r="M35" s="234"/>
      <c r="N35" s="79">
        <f t="shared" si="2"/>
        <v>0</v>
      </c>
      <c r="O35" s="230"/>
      <c r="P35" s="231"/>
      <c r="Q35" s="64">
        <f t="shared" si="3"/>
        <v>0</v>
      </c>
      <c r="R35" s="233"/>
      <c r="S35" s="231"/>
      <c r="T35" s="63">
        <f t="shared" si="4"/>
        <v>0</v>
      </c>
      <c r="U35" s="249"/>
      <c r="V35" s="249"/>
      <c r="W35" s="64">
        <f t="shared" si="5"/>
        <v>0</v>
      </c>
      <c r="X35" s="233"/>
      <c r="Y35" s="231"/>
      <c r="Z35" s="64">
        <f t="shared" si="6"/>
        <v>0</v>
      </c>
      <c r="AA35" s="231"/>
      <c r="AB35" s="231"/>
      <c r="AC35" s="64">
        <f t="shared" si="7"/>
        <v>0</v>
      </c>
      <c r="AD35" s="231"/>
      <c r="AE35" s="231"/>
      <c r="AF35" s="64">
        <f t="shared" si="16"/>
        <v>0</v>
      </c>
      <c r="AG35" s="75">
        <v>15</v>
      </c>
      <c r="AH35" s="75">
        <v>15</v>
      </c>
      <c r="AI35" s="79">
        <f t="shared" si="9"/>
        <v>30</v>
      </c>
      <c r="AJ35" s="314"/>
      <c r="AK35" s="315"/>
      <c r="AL35" s="64">
        <f t="shared" si="10"/>
        <v>0</v>
      </c>
      <c r="AM35" s="231"/>
      <c r="AN35" s="231"/>
      <c r="AO35" s="64">
        <f t="shared" si="11"/>
        <v>0</v>
      </c>
      <c r="AP35" s="234"/>
      <c r="AQ35" s="234"/>
      <c r="AR35" s="64">
        <f t="shared" si="12"/>
        <v>0</v>
      </c>
      <c r="AS35" s="76"/>
      <c r="AT35" s="77"/>
      <c r="AU35" s="79">
        <f t="shared" si="13"/>
        <v>0</v>
      </c>
      <c r="AV35" s="76"/>
      <c r="AW35" s="75"/>
      <c r="AX35" s="64">
        <f t="shared" si="14"/>
        <v>0</v>
      </c>
      <c r="AY35" s="57">
        <f t="shared" si="15"/>
        <v>30</v>
      </c>
    </row>
    <row r="36" spans="1:51" ht="27" thickBot="1">
      <c r="A36" s="110">
        <v>26</v>
      </c>
      <c r="B36" s="141">
        <v>25</v>
      </c>
      <c r="C36" s="145" t="s">
        <v>90</v>
      </c>
      <c r="D36" s="146" t="s">
        <v>91</v>
      </c>
      <c r="E36" s="262" t="s">
        <v>80</v>
      </c>
      <c r="F36" s="230"/>
      <c r="G36" s="231"/>
      <c r="H36" s="64">
        <f t="shared" si="0"/>
        <v>0</v>
      </c>
      <c r="I36" s="74">
        <v>13</v>
      </c>
      <c r="J36" s="77">
        <v>12</v>
      </c>
      <c r="K36" s="78">
        <f t="shared" si="1"/>
        <v>25</v>
      </c>
      <c r="L36" s="76">
        <v>0</v>
      </c>
      <c r="M36" s="77">
        <v>0</v>
      </c>
      <c r="N36" s="79">
        <f t="shared" si="2"/>
        <v>0</v>
      </c>
      <c r="O36" s="230"/>
      <c r="P36" s="231"/>
      <c r="Q36" s="64">
        <f t="shared" si="3"/>
        <v>0</v>
      </c>
      <c r="R36" s="233"/>
      <c r="S36" s="231"/>
      <c r="T36" s="63">
        <f t="shared" si="4"/>
        <v>0</v>
      </c>
      <c r="U36" s="249"/>
      <c r="V36" s="249"/>
      <c r="W36" s="64">
        <f t="shared" si="5"/>
        <v>0</v>
      </c>
      <c r="X36" s="231"/>
      <c r="Y36" s="231"/>
      <c r="Z36" s="64">
        <f t="shared" si="6"/>
        <v>0</v>
      </c>
      <c r="AA36" s="231"/>
      <c r="AB36" s="231"/>
      <c r="AC36" s="64">
        <f t="shared" si="7"/>
        <v>0</v>
      </c>
      <c r="AD36" s="231"/>
      <c r="AE36" s="231"/>
      <c r="AF36" s="64">
        <f t="shared" si="16"/>
        <v>0</v>
      </c>
      <c r="AG36" s="231"/>
      <c r="AH36" s="231"/>
      <c r="AI36" s="79">
        <f t="shared" si="9"/>
        <v>0</v>
      </c>
      <c r="AJ36" s="314"/>
      <c r="AK36" s="315"/>
      <c r="AL36" s="64">
        <f t="shared" si="10"/>
        <v>0</v>
      </c>
      <c r="AM36" s="231"/>
      <c r="AN36" s="231"/>
      <c r="AO36" s="64">
        <f t="shared" si="11"/>
        <v>0</v>
      </c>
      <c r="AP36" s="234"/>
      <c r="AQ36" s="234"/>
      <c r="AR36" s="64">
        <f t="shared" si="12"/>
        <v>0</v>
      </c>
      <c r="AS36" s="76"/>
      <c r="AT36" s="77"/>
      <c r="AU36" s="79">
        <f t="shared" si="13"/>
        <v>0</v>
      </c>
      <c r="AV36" s="76"/>
      <c r="AW36" s="75"/>
      <c r="AX36" s="64">
        <f t="shared" si="14"/>
        <v>0</v>
      </c>
      <c r="AY36" s="57">
        <f t="shared" si="15"/>
        <v>25</v>
      </c>
    </row>
    <row r="37" spans="1:51" ht="27" thickBot="1">
      <c r="A37" s="110">
        <v>27</v>
      </c>
      <c r="B37" s="235">
        <v>11</v>
      </c>
      <c r="C37" s="238" t="s">
        <v>533</v>
      </c>
      <c r="D37" s="235" t="s">
        <v>57</v>
      </c>
      <c r="E37" s="236" t="s">
        <v>534</v>
      </c>
      <c r="F37" s="230"/>
      <c r="G37" s="231"/>
      <c r="H37" s="64">
        <f t="shared" si="0"/>
        <v>0</v>
      </c>
      <c r="I37" s="233"/>
      <c r="J37" s="234"/>
      <c r="K37" s="78">
        <f t="shared" si="1"/>
        <v>0</v>
      </c>
      <c r="L37" s="76">
        <v>12</v>
      </c>
      <c r="M37" s="77">
        <v>11</v>
      </c>
      <c r="N37" s="79">
        <f t="shared" si="2"/>
        <v>23</v>
      </c>
      <c r="O37" s="230"/>
      <c r="P37" s="231"/>
      <c r="Q37" s="64">
        <f t="shared" si="3"/>
        <v>0</v>
      </c>
      <c r="R37" s="233"/>
      <c r="S37" s="231"/>
      <c r="T37" s="63">
        <f t="shared" si="4"/>
        <v>0</v>
      </c>
      <c r="U37" s="249"/>
      <c r="V37" s="249"/>
      <c r="W37" s="64">
        <f t="shared" si="5"/>
        <v>0</v>
      </c>
      <c r="X37" s="231"/>
      <c r="Y37" s="231"/>
      <c r="Z37" s="64">
        <f t="shared" si="6"/>
        <v>0</v>
      </c>
      <c r="AA37" s="231"/>
      <c r="AB37" s="231"/>
      <c r="AC37" s="64">
        <f t="shared" si="7"/>
        <v>0</v>
      </c>
      <c r="AD37" s="231"/>
      <c r="AE37" s="231"/>
      <c r="AF37" s="64">
        <f t="shared" si="16"/>
        <v>0</v>
      </c>
      <c r="AG37" s="231"/>
      <c r="AH37" s="231"/>
      <c r="AI37" s="79">
        <f t="shared" si="9"/>
        <v>0</v>
      </c>
      <c r="AJ37" s="314"/>
      <c r="AK37" s="315"/>
      <c r="AL37" s="64">
        <f t="shared" si="10"/>
        <v>0</v>
      </c>
      <c r="AM37" s="231"/>
      <c r="AN37" s="231"/>
      <c r="AO37" s="64">
        <f t="shared" si="11"/>
        <v>0</v>
      </c>
      <c r="AP37" s="234"/>
      <c r="AQ37" s="234"/>
      <c r="AR37" s="64">
        <f t="shared" si="12"/>
        <v>0</v>
      </c>
      <c r="AS37" s="76"/>
      <c r="AT37" s="77"/>
      <c r="AU37" s="79">
        <f t="shared" si="13"/>
        <v>0</v>
      </c>
      <c r="AV37" s="76"/>
      <c r="AW37" s="75"/>
      <c r="AX37" s="64">
        <f t="shared" si="14"/>
        <v>0</v>
      </c>
      <c r="AY37" s="57">
        <f t="shared" si="15"/>
        <v>23</v>
      </c>
    </row>
    <row r="38" spans="1:51" ht="28.5" thickBot="1">
      <c r="A38" s="110">
        <v>28</v>
      </c>
      <c r="B38" s="316">
        <v>198</v>
      </c>
      <c r="C38" s="316" t="s">
        <v>558</v>
      </c>
      <c r="D38" s="316" t="s">
        <v>100</v>
      </c>
      <c r="E38" s="316"/>
      <c r="F38" s="230"/>
      <c r="G38" s="231"/>
      <c r="H38" s="64">
        <f t="shared" si="0"/>
        <v>0</v>
      </c>
      <c r="I38" s="233"/>
      <c r="J38" s="234"/>
      <c r="K38" s="78">
        <f t="shared" si="1"/>
        <v>0</v>
      </c>
      <c r="L38" s="230"/>
      <c r="M38" s="234"/>
      <c r="N38" s="79">
        <f t="shared" si="2"/>
        <v>0</v>
      </c>
      <c r="O38" s="230"/>
      <c r="P38" s="231"/>
      <c r="Q38" s="64">
        <f t="shared" si="3"/>
        <v>0</v>
      </c>
      <c r="R38" s="233"/>
      <c r="S38" s="231"/>
      <c r="T38" s="63">
        <f t="shared" si="4"/>
        <v>0</v>
      </c>
      <c r="U38" s="233"/>
      <c r="V38" s="234"/>
      <c r="W38" s="64">
        <f t="shared" si="5"/>
        <v>0</v>
      </c>
      <c r="X38" s="233"/>
      <c r="Y38" s="231"/>
      <c r="Z38" s="64">
        <f t="shared" si="6"/>
        <v>0</v>
      </c>
      <c r="AA38" s="231"/>
      <c r="AB38" s="231"/>
      <c r="AC38" s="64">
        <f t="shared" si="7"/>
        <v>0</v>
      </c>
      <c r="AD38" s="75">
        <v>22</v>
      </c>
      <c r="AE38" s="75">
        <v>0</v>
      </c>
      <c r="AF38" s="64">
        <f t="shared" si="16"/>
        <v>22</v>
      </c>
      <c r="AG38" s="231"/>
      <c r="AH38" s="231"/>
      <c r="AI38" s="79">
        <f t="shared" si="9"/>
        <v>0</v>
      </c>
      <c r="AJ38" s="314"/>
      <c r="AK38" s="315"/>
      <c r="AL38" s="64">
        <f t="shared" si="10"/>
        <v>0</v>
      </c>
      <c r="AM38" s="231"/>
      <c r="AN38" s="231"/>
      <c r="AO38" s="64">
        <f t="shared" si="11"/>
        <v>0</v>
      </c>
      <c r="AP38" s="230"/>
      <c r="AQ38" s="234"/>
      <c r="AR38" s="64">
        <f t="shared" si="12"/>
        <v>0</v>
      </c>
      <c r="AS38" s="76"/>
      <c r="AT38" s="77"/>
      <c r="AU38" s="79">
        <f t="shared" si="13"/>
        <v>0</v>
      </c>
      <c r="AV38" s="76"/>
      <c r="AW38" s="75"/>
      <c r="AX38" s="64">
        <f t="shared" si="14"/>
        <v>0</v>
      </c>
      <c r="AY38" s="57">
        <f t="shared" si="15"/>
        <v>22</v>
      </c>
    </row>
    <row r="39" spans="1:51" ht="27" thickBot="1">
      <c r="A39" s="110">
        <v>29</v>
      </c>
      <c r="B39" s="225">
        <v>69</v>
      </c>
      <c r="C39" s="232" t="s">
        <v>535</v>
      </c>
      <c r="D39" s="235" t="s">
        <v>57</v>
      </c>
      <c r="E39" s="236" t="s">
        <v>80</v>
      </c>
      <c r="F39" s="230"/>
      <c r="G39" s="231"/>
      <c r="H39" s="64">
        <f t="shared" si="0"/>
        <v>0</v>
      </c>
      <c r="I39" s="233"/>
      <c r="J39" s="234"/>
      <c r="K39" s="78">
        <f t="shared" si="1"/>
        <v>0</v>
      </c>
      <c r="L39" s="76">
        <v>11</v>
      </c>
      <c r="M39" s="77">
        <v>7</v>
      </c>
      <c r="N39" s="79">
        <f t="shared" si="2"/>
        <v>18</v>
      </c>
      <c r="O39" s="230"/>
      <c r="P39" s="231"/>
      <c r="Q39" s="64">
        <f t="shared" si="3"/>
        <v>0</v>
      </c>
      <c r="R39" s="233"/>
      <c r="S39" s="231"/>
      <c r="T39" s="63">
        <f t="shared" si="4"/>
        <v>0</v>
      </c>
      <c r="U39" s="249"/>
      <c r="V39" s="249"/>
      <c r="W39" s="64">
        <f t="shared" si="5"/>
        <v>0</v>
      </c>
      <c r="X39" s="231"/>
      <c r="Y39" s="231"/>
      <c r="Z39" s="64">
        <f t="shared" si="6"/>
        <v>0</v>
      </c>
      <c r="AA39" s="231"/>
      <c r="AB39" s="231"/>
      <c r="AC39" s="64">
        <f t="shared" si="7"/>
        <v>0</v>
      </c>
      <c r="AD39" s="231"/>
      <c r="AE39" s="231"/>
      <c r="AF39" s="64">
        <f t="shared" si="16"/>
        <v>0</v>
      </c>
      <c r="AG39" s="231"/>
      <c r="AH39" s="231"/>
      <c r="AI39" s="79">
        <f t="shared" si="9"/>
        <v>0</v>
      </c>
      <c r="AJ39" s="314"/>
      <c r="AK39" s="315"/>
      <c r="AL39" s="64">
        <f t="shared" si="10"/>
        <v>0</v>
      </c>
      <c r="AM39" s="231"/>
      <c r="AN39" s="231"/>
      <c r="AO39" s="64">
        <f t="shared" si="11"/>
        <v>0</v>
      </c>
      <c r="AP39" s="230"/>
      <c r="AQ39" s="234"/>
      <c r="AR39" s="64">
        <f t="shared" si="12"/>
        <v>0</v>
      </c>
      <c r="AS39" s="76"/>
      <c r="AT39" s="77"/>
      <c r="AU39" s="79">
        <f t="shared" si="13"/>
        <v>0</v>
      </c>
      <c r="AV39" s="76"/>
      <c r="AW39" s="75"/>
      <c r="AX39" s="64">
        <f t="shared" si="14"/>
        <v>0</v>
      </c>
      <c r="AY39" s="57">
        <f t="shared" si="15"/>
        <v>18</v>
      </c>
    </row>
    <row r="40" spans="1:51" ht="27" thickBot="1">
      <c r="A40" s="110">
        <v>30</v>
      </c>
      <c r="B40" s="225">
        <v>81</v>
      </c>
      <c r="C40" s="232" t="s">
        <v>536</v>
      </c>
      <c r="D40" s="235" t="s">
        <v>57</v>
      </c>
      <c r="E40" s="236" t="s">
        <v>60</v>
      </c>
      <c r="F40" s="230"/>
      <c r="G40" s="231"/>
      <c r="H40" s="64">
        <f t="shared" si="0"/>
        <v>0</v>
      </c>
      <c r="I40" s="233"/>
      <c r="J40" s="234"/>
      <c r="K40" s="78">
        <f t="shared" si="1"/>
        <v>0</v>
      </c>
      <c r="L40" s="76">
        <v>7</v>
      </c>
      <c r="M40" s="77">
        <v>4</v>
      </c>
      <c r="N40" s="79">
        <f t="shared" si="2"/>
        <v>11</v>
      </c>
      <c r="O40" s="230"/>
      <c r="P40" s="231"/>
      <c r="Q40" s="64">
        <f t="shared" si="3"/>
        <v>0</v>
      </c>
      <c r="R40" s="233"/>
      <c r="S40" s="231"/>
      <c r="T40" s="63">
        <f t="shared" si="4"/>
        <v>0</v>
      </c>
      <c r="U40" s="249"/>
      <c r="V40" s="249"/>
      <c r="W40" s="64">
        <f t="shared" si="5"/>
        <v>0</v>
      </c>
      <c r="X40" s="231"/>
      <c r="Y40" s="231"/>
      <c r="Z40" s="64">
        <f t="shared" si="6"/>
        <v>0</v>
      </c>
      <c r="AA40" s="231"/>
      <c r="AB40" s="231"/>
      <c r="AC40" s="64">
        <f t="shared" si="7"/>
        <v>0</v>
      </c>
      <c r="AD40" s="231"/>
      <c r="AE40" s="231"/>
      <c r="AF40" s="64">
        <f t="shared" si="16"/>
        <v>0</v>
      </c>
      <c r="AG40" s="231"/>
      <c r="AH40" s="231"/>
      <c r="AI40" s="79">
        <f t="shared" si="9"/>
        <v>0</v>
      </c>
      <c r="AJ40" s="314"/>
      <c r="AK40" s="315"/>
      <c r="AL40" s="64">
        <f t="shared" si="10"/>
        <v>0</v>
      </c>
      <c r="AM40" s="231"/>
      <c r="AN40" s="231"/>
      <c r="AO40" s="64">
        <f t="shared" si="11"/>
        <v>0</v>
      </c>
      <c r="AP40" s="234"/>
      <c r="AQ40" s="234"/>
      <c r="AR40" s="64">
        <f t="shared" si="12"/>
        <v>0</v>
      </c>
      <c r="AS40" s="76"/>
      <c r="AT40" s="77"/>
      <c r="AU40" s="79">
        <f t="shared" si="13"/>
        <v>0</v>
      </c>
      <c r="AV40" s="76"/>
      <c r="AW40" s="75"/>
      <c r="AX40" s="64">
        <f t="shared" si="14"/>
        <v>0</v>
      </c>
      <c r="AY40" s="57">
        <f t="shared" si="15"/>
        <v>11</v>
      </c>
    </row>
    <row r="41" spans="1:51" ht="27" thickBot="1">
      <c r="A41" s="110">
        <v>31</v>
      </c>
      <c r="B41" s="225">
        <v>55</v>
      </c>
      <c r="C41" s="232" t="s">
        <v>529</v>
      </c>
      <c r="D41" s="235" t="s">
        <v>530</v>
      </c>
      <c r="E41" s="237" t="s">
        <v>80</v>
      </c>
      <c r="F41" s="230"/>
      <c r="G41" s="231"/>
      <c r="H41" s="64">
        <f t="shared" si="0"/>
        <v>0</v>
      </c>
      <c r="I41" s="74">
        <v>2</v>
      </c>
      <c r="J41" s="77">
        <v>3</v>
      </c>
      <c r="K41" s="78">
        <f t="shared" si="1"/>
        <v>5</v>
      </c>
      <c r="L41" s="76">
        <v>0</v>
      </c>
      <c r="M41" s="77">
        <v>0</v>
      </c>
      <c r="N41" s="79">
        <f t="shared" si="2"/>
        <v>0</v>
      </c>
      <c r="O41" s="230"/>
      <c r="P41" s="231"/>
      <c r="Q41" s="64">
        <f t="shared" si="3"/>
        <v>0</v>
      </c>
      <c r="R41" s="233"/>
      <c r="S41" s="231"/>
      <c r="T41" s="63">
        <f t="shared" si="4"/>
        <v>0</v>
      </c>
      <c r="U41" s="249"/>
      <c r="V41" s="249"/>
      <c r="W41" s="64">
        <f t="shared" si="5"/>
        <v>0</v>
      </c>
      <c r="X41" s="231"/>
      <c r="Y41" s="231"/>
      <c r="Z41" s="64">
        <f t="shared" si="6"/>
        <v>0</v>
      </c>
      <c r="AA41" s="231"/>
      <c r="AB41" s="231"/>
      <c r="AC41" s="64">
        <f t="shared" si="7"/>
        <v>0</v>
      </c>
      <c r="AD41" s="231"/>
      <c r="AE41" s="231"/>
      <c r="AF41" s="64">
        <f t="shared" si="16"/>
        <v>0</v>
      </c>
      <c r="AG41" s="231"/>
      <c r="AH41" s="231"/>
      <c r="AI41" s="79">
        <f t="shared" si="9"/>
        <v>0</v>
      </c>
      <c r="AJ41" s="314"/>
      <c r="AK41" s="315"/>
      <c r="AL41" s="64">
        <f t="shared" si="10"/>
        <v>0</v>
      </c>
      <c r="AM41" s="231"/>
      <c r="AN41" s="231"/>
      <c r="AO41" s="64">
        <f t="shared" si="11"/>
        <v>0</v>
      </c>
      <c r="AP41" s="234"/>
      <c r="AQ41" s="234"/>
      <c r="AR41" s="64">
        <f t="shared" si="12"/>
        <v>0</v>
      </c>
      <c r="AS41" s="76"/>
      <c r="AT41" s="77"/>
      <c r="AU41" s="79">
        <f t="shared" si="13"/>
        <v>0</v>
      </c>
      <c r="AV41" s="76"/>
      <c r="AW41" s="75"/>
      <c r="AX41" s="64">
        <f t="shared" si="14"/>
        <v>0</v>
      </c>
      <c r="AY41" s="57">
        <f t="shared" si="15"/>
        <v>5</v>
      </c>
    </row>
    <row r="42" spans="1:51" ht="27" thickBot="1">
      <c r="A42" s="110">
        <v>32</v>
      </c>
      <c r="B42" s="225">
        <v>153</v>
      </c>
      <c r="C42" s="232" t="s">
        <v>537</v>
      </c>
      <c r="D42" s="235" t="s">
        <v>57</v>
      </c>
      <c r="E42" s="237" t="s">
        <v>60</v>
      </c>
      <c r="F42" s="230"/>
      <c r="G42" s="231"/>
      <c r="H42" s="64">
        <f t="shared" si="0"/>
        <v>0</v>
      </c>
      <c r="I42" s="233"/>
      <c r="J42" s="234"/>
      <c r="K42" s="78">
        <f t="shared" si="1"/>
        <v>0</v>
      </c>
      <c r="L42" s="76">
        <v>0</v>
      </c>
      <c r="M42" s="77">
        <v>1</v>
      </c>
      <c r="N42" s="79">
        <f t="shared" si="2"/>
        <v>1</v>
      </c>
      <c r="O42" s="230"/>
      <c r="P42" s="231"/>
      <c r="Q42" s="64">
        <f t="shared" si="3"/>
        <v>0</v>
      </c>
      <c r="R42" s="233"/>
      <c r="S42" s="231"/>
      <c r="T42" s="63">
        <f t="shared" si="4"/>
        <v>0</v>
      </c>
      <c r="U42" s="249"/>
      <c r="V42" s="249"/>
      <c r="W42" s="64">
        <f t="shared" si="5"/>
        <v>0</v>
      </c>
      <c r="X42" s="231"/>
      <c r="Y42" s="231"/>
      <c r="Z42" s="64">
        <f t="shared" si="6"/>
        <v>0</v>
      </c>
      <c r="AA42" s="231"/>
      <c r="AB42" s="231"/>
      <c r="AC42" s="64">
        <f t="shared" si="7"/>
        <v>0</v>
      </c>
      <c r="AD42" s="231"/>
      <c r="AE42" s="231"/>
      <c r="AF42" s="64">
        <f t="shared" si="16"/>
        <v>0</v>
      </c>
      <c r="AG42" s="231"/>
      <c r="AH42" s="231"/>
      <c r="AI42" s="79">
        <f t="shared" si="9"/>
        <v>0</v>
      </c>
      <c r="AJ42" s="314"/>
      <c r="AK42" s="315"/>
      <c r="AL42" s="64">
        <f t="shared" si="10"/>
        <v>0</v>
      </c>
      <c r="AM42" s="231"/>
      <c r="AN42" s="231"/>
      <c r="AO42" s="64">
        <f t="shared" si="11"/>
        <v>0</v>
      </c>
      <c r="AP42" s="234"/>
      <c r="AQ42" s="234"/>
      <c r="AR42" s="64">
        <f t="shared" si="12"/>
        <v>0</v>
      </c>
      <c r="AS42" s="76"/>
      <c r="AT42" s="77"/>
      <c r="AU42" s="79">
        <f t="shared" si="13"/>
        <v>0</v>
      </c>
      <c r="AV42" s="76"/>
      <c r="AW42" s="75"/>
      <c r="AX42" s="64">
        <f t="shared" si="14"/>
        <v>0</v>
      </c>
      <c r="AY42" s="57">
        <f t="shared" si="15"/>
        <v>1</v>
      </c>
    </row>
    <row r="43" spans="1:51" ht="26.25">
      <c r="A43" s="110">
        <v>33</v>
      </c>
      <c r="B43" s="225">
        <v>187</v>
      </c>
      <c r="C43" s="225" t="s">
        <v>98</v>
      </c>
      <c r="D43" s="225" t="s">
        <v>57</v>
      </c>
      <c r="E43" s="283" t="s">
        <v>60</v>
      </c>
      <c r="F43" s="230"/>
      <c r="G43" s="231"/>
      <c r="H43" s="64">
        <f t="shared" si="0"/>
        <v>0</v>
      </c>
      <c r="I43" s="233"/>
      <c r="J43" s="234"/>
      <c r="K43" s="78">
        <f t="shared" si="1"/>
        <v>0</v>
      </c>
      <c r="L43" s="76">
        <v>1</v>
      </c>
      <c r="M43" s="77">
        <v>0</v>
      </c>
      <c r="N43" s="79">
        <f t="shared" si="2"/>
        <v>1</v>
      </c>
      <c r="O43" s="230"/>
      <c r="P43" s="231"/>
      <c r="Q43" s="64">
        <f t="shared" si="3"/>
        <v>0</v>
      </c>
      <c r="R43" s="233"/>
      <c r="S43" s="231"/>
      <c r="T43" s="63">
        <f t="shared" si="4"/>
        <v>0</v>
      </c>
      <c r="U43" s="249"/>
      <c r="V43" s="249"/>
      <c r="W43" s="64">
        <f t="shared" si="5"/>
        <v>0</v>
      </c>
      <c r="X43" s="231"/>
      <c r="Y43" s="231"/>
      <c r="Z43" s="64">
        <f t="shared" si="6"/>
        <v>0</v>
      </c>
      <c r="AA43" s="231"/>
      <c r="AB43" s="231"/>
      <c r="AC43" s="64">
        <f t="shared" si="7"/>
        <v>0</v>
      </c>
      <c r="AD43" s="233"/>
      <c r="AE43" s="231"/>
      <c r="AF43" s="64">
        <f t="shared" si="16"/>
        <v>0</v>
      </c>
      <c r="AG43" s="233"/>
      <c r="AH43" s="234"/>
      <c r="AI43" s="79">
        <f t="shared" si="9"/>
        <v>0</v>
      </c>
      <c r="AJ43" s="314"/>
      <c r="AK43" s="315"/>
      <c r="AL43" s="64">
        <f t="shared" si="10"/>
        <v>0</v>
      </c>
      <c r="AM43" s="231"/>
      <c r="AN43" s="231"/>
      <c r="AO43" s="64">
        <f t="shared" si="11"/>
        <v>0</v>
      </c>
      <c r="AP43" s="234"/>
      <c r="AQ43" s="234"/>
      <c r="AR43" s="64">
        <f t="shared" si="12"/>
        <v>0</v>
      </c>
      <c r="AS43" s="76"/>
      <c r="AT43" s="77"/>
      <c r="AU43" s="79">
        <f t="shared" si="13"/>
        <v>0</v>
      </c>
      <c r="AV43" s="76"/>
      <c r="AW43" s="75"/>
      <c r="AX43" s="64">
        <f t="shared" si="14"/>
        <v>0</v>
      </c>
      <c r="AY43" s="57">
        <f t="shared" si="15"/>
        <v>1</v>
      </c>
    </row>
  </sheetData>
  <sheetProtection/>
  <mergeCells count="20">
    <mergeCell ref="F3:AR3"/>
    <mergeCell ref="F5:AR5"/>
    <mergeCell ref="A8:E9"/>
    <mergeCell ref="F8:H9"/>
    <mergeCell ref="I8:K9"/>
    <mergeCell ref="L8:N9"/>
    <mergeCell ref="O8:Q9"/>
    <mergeCell ref="R8:T9"/>
    <mergeCell ref="AM8:AO9"/>
    <mergeCell ref="AP8:AR9"/>
    <mergeCell ref="AU5:AW6"/>
    <mergeCell ref="AS8:AU9"/>
    <mergeCell ref="AV8:AX9"/>
    <mergeCell ref="AY8:AY9"/>
    <mergeCell ref="U8:W9"/>
    <mergeCell ref="X8:Z9"/>
    <mergeCell ref="AA8:AC9"/>
    <mergeCell ref="AD8:AF9"/>
    <mergeCell ref="AG8:AI9"/>
    <mergeCell ref="AJ8:AL9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3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33"/>
  </sheetPr>
  <dimension ref="A1:BM160"/>
  <sheetViews>
    <sheetView zoomScale="45" zoomScaleNormal="45" zoomScalePageLayoutView="0" workbookViewId="0" topLeftCell="A1">
      <pane xSplit="5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95" sqref="C95"/>
    </sheetView>
  </sheetViews>
  <sheetFormatPr defaultColWidth="11.421875" defaultRowHeight="12.75"/>
  <cols>
    <col min="1" max="1" width="10.28125" style="0" bestFit="1" customWidth="1"/>
    <col min="2" max="2" width="13.28125" style="0" customWidth="1"/>
    <col min="3" max="3" width="50.28125" style="0" bestFit="1" customWidth="1"/>
    <col min="4" max="4" width="52.7109375" style="0" bestFit="1" customWidth="1"/>
    <col min="5" max="5" width="18.28125" style="0" bestFit="1" customWidth="1"/>
    <col min="6" max="10" width="6.00390625" style="0" customWidth="1"/>
    <col min="11" max="11" width="6.00390625" style="4" customWidth="1"/>
    <col min="12" max="13" width="6.00390625" style="0" customWidth="1"/>
    <col min="14" max="17" width="6.00390625" style="4" customWidth="1"/>
    <col min="18" max="19" width="6.00390625" style="0" customWidth="1"/>
    <col min="20" max="29" width="6.00390625" style="4" customWidth="1"/>
    <col min="30" max="31" width="6.00390625" style="0" customWidth="1"/>
    <col min="32" max="33" width="6.00390625" style="4" customWidth="1"/>
    <col min="34" max="34" width="7.57421875" style="4" customWidth="1"/>
    <col min="35" max="35" width="9.8515625" style="4" customWidth="1"/>
    <col min="36" max="37" width="6.00390625" style="0" customWidth="1"/>
    <col min="38" max="38" width="6.00390625" style="4" customWidth="1"/>
    <col min="39" max="40" width="6.00390625" style="0" customWidth="1"/>
    <col min="41" max="41" width="8.57421875" style="4" customWidth="1"/>
    <col min="42" max="43" width="6.00390625" style="0" customWidth="1"/>
    <col min="44" max="44" width="6.8515625" style="4" customWidth="1"/>
    <col min="45" max="46" width="6.00390625" style="4" customWidth="1"/>
    <col min="47" max="47" width="9.8515625" style="4" customWidth="1"/>
    <col min="48" max="48" width="15.00390625" style="0" bestFit="1" customWidth="1"/>
    <col min="49" max="49" width="5.421875" style="0" customWidth="1"/>
    <col min="50" max="50" width="11.421875" style="4" customWidth="1"/>
    <col min="51" max="52" width="5.421875" style="0" customWidth="1"/>
    <col min="53" max="53" width="5.421875" style="4" customWidth="1"/>
    <col min="54" max="55" width="6.421875" style="0" customWidth="1"/>
    <col min="56" max="56" width="6.421875" style="4" customWidth="1"/>
    <col min="57" max="58" width="6.421875" style="0" customWidth="1"/>
    <col min="59" max="59" width="6.421875" style="4" customWidth="1"/>
    <col min="60" max="61" width="6.421875" style="0" customWidth="1"/>
    <col min="62" max="62" width="6.421875" style="4" customWidth="1"/>
    <col min="63" max="64" width="6.421875" style="0" customWidth="1"/>
    <col min="65" max="65" width="6.421875" style="4" customWidth="1"/>
    <col min="66" max="66" width="11.28125" style="0" customWidth="1"/>
  </cols>
  <sheetData>
    <row r="1" spans="11:65" ht="24.75" customHeight="1">
      <c r="K1"/>
      <c r="N1"/>
      <c r="O1"/>
      <c r="P1"/>
      <c r="Q1"/>
      <c r="T1"/>
      <c r="U1"/>
      <c r="V1"/>
      <c r="W1"/>
      <c r="X1"/>
      <c r="Y1"/>
      <c r="Z1"/>
      <c r="AA1"/>
      <c r="AB1"/>
      <c r="AC1"/>
      <c r="AF1"/>
      <c r="AG1"/>
      <c r="AH1"/>
      <c r="AI1"/>
      <c r="AL1"/>
      <c r="AO1"/>
      <c r="AR1"/>
      <c r="AS1"/>
      <c r="AT1"/>
      <c r="AU1"/>
      <c r="AX1"/>
      <c r="BA1"/>
      <c r="BD1"/>
      <c r="BG1"/>
      <c r="BJ1"/>
      <c r="BM1"/>
    </row>
    <row r="2" spans="11:65" ht="24.75" customHeight="1" thickBot="1">
      <c r="K2"/>
      <c r="N2"/>
      <c r="O2"/>
      <c r="P2"/>
      <c r="Q2"/>
      <c r="T2"/>
      <c r="U2"/>
      <c r="V2"/>
      <c r="W2"/>
      <c r="X2"/>
      <c r="Y2"/>
      <c r="Z2"/>
      <c r="AA2"/>
      <c r="AB2"/>
      <c r="AC2"/>
      <c r="AF2"/>
      <c r="AG2"/>
      <c r="AH2"/>
      <c r="AI2"/>
      <c r="AL2"/>
      <c r="AO2"/>
      <c r="AR2"/>
      <c r="AS2"/>
      <c r="AT2"/>
      <c r="AU2"/>
      <c r="AX2"/>
      <c r="BA2"/>
      <c r="BD2"/>
      <c r="BG2"/>
      <c r="BJ2"/>
      <c r="BM2"/>
    </row>
    <row r="3" spans="4:65" ht="41.25" customHeight="1">
      <c r="D3" s="47"/>
      <c r="E3" s="47"/>
      <c r="F3" s="98"/>
      <c r="G3" s="99"/>
      <c r="H3" s="429" t="s">
        <v>23</v>
      </c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30"/>
      <c r="AR3" s="431"/>
      <c r="AS3" s="47"/>
      <c r="AT3" s="47"/>
      <c r="AU3" s="47"/>
      <c r="AX3"/>
      <c r="BA3"/>
      <c r="BD3"/>
      <c r="BG3"/>
      <c r="BJ3"/>
      <c r="BM3"/>
    </row>
    <row r="4" spans="6:65" ht="9.75" customHeight="1">
      <c r="F4" s="47"/>
      <c r="G4" s="47"/>
      <c r="H4" s="48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50"/>
      <c r="AS4" s="47"/>
      <c r="AT4" s="47"/>
      <c r="AU4" s="47"/>
      <c r="AX4"/>
      <c r="BA4"/>
      <c r="BD4"/>
      <c r="BG4"/>
      <c r="BJ4"/>
      <c r="BM4"/>
    </row>
    <row r="5" spans="6:65" ht="41.25" customHeight="1" thickBot="1">
      <c r="F5" s="47"/>
      <c r="G5" s="100"/>
      <c r="H5" s="432" t="s">
        <v>33</v>
      </c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433"/>
      <c r="AM5" s="433"/>
      <c r="AN5" s="433"/>
      <c r="AO5" s="433"/>
      <c r="AP5" s="433"/>
      <c r="AQ5" s="433"/>
      <c r="AR5" s="434"/>
      <c r="AS5"/>
      <c r="AT5"/>
      <c r="AU5"/>
      <c r="AX5"/>
      <c r="BA5"/>
      <c r="BD5"/>
      <c r="BG5"/>
      <c r="BJ5"/>
      <c r="BM5"/>
    </row>
    <row r="6" spans="11:65" ht="24.75" customHeight="1">
      <c r="K6"/>
      <c r="N6"/>
      <c r="O6"/>
      <c r="P6"/>
      <c r="Q6"/>
      <c r="T6"/>
      <c r="U6"/>
      <c r="V6"/>
      <c r="W6"/>
      <c r="X6"/>
      <c r="Y6"/>
      <c r="Z6"/>
      <c r="AA6"/>
      <c r="AB6"/>
      <c r="AC6"/>
      <c r="AF6"/>
      <c r="AG6"/>
      <c r="AH6"/>
      <c r="AI6"/>
      <c r="AL6"/>
      <c r="AO6"/>
      <c r="AR6"/>
      <c r="AS6"/>
      <c r="AT6"/>
      <c r="AU6"/>
      <c r="AV6" s="391"/>
      <c r="AW6" s="391"/>
      <c r="AX6" s="391"/>
      <c r="BA6"/>
      <c r="BD6"/>
      <c r="BG6"/>
      <c r="BJ6"/>
      <c r="BM6"/>
    </row>
    <row r="7" spans="11:65" ht="39.75" customHeight="1" thickBot="1">
      <c r="K7"/>
      <c r="N7"/>
      <c r="O7"/>
      <c r="P7"/>
      <c r="Q7"/>
      <c r="T7"/>
      <c r="U7"/>
      <c r="V7"/>
      <c r="W7"/>
      <c r="X7"/>
      <c r="Y7"/>
      <c r="Z7"/>
      <c r="AA7"/>
      <c r="AB7"/>
      <c r="AC7"/>
      <c r="AF7"/>
      <c r="AG7"/>
      <c r="AH7"/>
      <c r="AI7"/>
      <c r="AL7"/>
      <c r="AO7"/>
      <c r="AR7"/>
      <c r="AS7"/>
      <c r="AT7"/>
      <c r="AU7"/>
      <c r="AV7" s="391"/>
      <c r="AW7" s="391"/>
      <c r="AX7" s="391"/>
      <c r="BA7"/>
      <c r="BD7"/>
      <c r="BG7"/>
      <c r="BJ7"/>
      <c r="BM7"/>
    </row>
    <row r="8" spans="1:65" ht="41.25" customHeight="1" thickBot="1">
      <c r="A8" s="435" t="s">
        <v>36</v>
      </c>
      <c r="B8" s="436"/>
      <c r="C8" s="436"/>
      <c r="D8" s="436"/>
      <c r="E8" s="437"/>
      <c r="F8" s="423" t="s">
        <v>24</v>
      </c>
      <c r="G8" s="424"/>
      <c r="H8" s="425"/>
      <c r="I8" s="423" t="s">
        <v>25</v>
      </c>
      <c r="J8" s="424"/>
      <c r="K8" s="425"/>
      <c r="L8" s="423" t="s">
        <v>26</v>
      </c>
      <c r="M8" s="424"/>
      <c r="N8" s="425"/>
      <c r="O8" s="421" t="s">
        <v>11</v>
      </c>
      <c r="P8" s="421"/>
      <c r="Q8" s="421"/>
      <c r="R8" s="423" t="s">
        <v>12</v>
      </c>
      <c r="S8" s="424"/>
      <c r="T8" s="424"/>
      <c r="U8" s="422" t="s">
        <v>13</v>
      </c>
      <c r="V8" s="422"/>
      <c r="W8" s="422"/>
      <c r="X8" s="422" t="s">
        <v>8</v>
      </c>
      <c r="Y8" s="422"/>
      <c r="Z8" s="422"/>
      <c r="AA8" s="422" t="s">
        <v>14</v>
      </c>
      <c r="AB8" s="422"/>
      <c r="AC8" s="422"/>
      <c r="AD8" s="423" t="s">
        <v>27</v>
      </c>
      <c r="AE8" s="424"/>
      <c r="AF8" s="425"/>
      <c r="AG8" s="423" t="s">
        <v>31</v>
      </c>
      <c r="AH8" s="424"/>
      <c r="AI8" s="425"/>
      <c r="AJ8" s="423" t="s">
        <v>16</v>
      </c>
      <c r="AK8" s="424"/>
      <c r="AL8" s="425"/>
      <c r="AM8" s="423" t="s">
        <v>17</v>
      </c>
      <c r="AN8" s="424"/>
      <c r="AO8" s="425"/>
      <c r="AP8" s="424" t="s">
        <v>32</v>
      </c>
      <c r="AQ8" s="424"/>
      <c r="AR8" s="425"/>
      <c r="AS8" s="423" t="s">
        <v>560</v>
      </c>
      <c r="AT8" s="424"/>
      <c r="AU8" s="425"/>
      <c r="AV8" s="398" t="s">
        <v>19</v>
      </c>
      <c r="AX8"/>
      <c r="BA8"/>
      <c r="BD8"/>
      <c r="BG8"/>
      <c r="BJ8"/>
      <c r="BM8"/>
    </row>
    <row r="9" spans="1:65" ht="41.25" customHeight="1" thickBot="1">
      <c r="A9" s="438"/>
      <c r="B9" s="439"/>
      <c r="C9" s="439"/>
      <c r="D9" s="439"/>
      <c r="E9" s="440"/>
      <c r="F9" s="426"/>
      <c r="G9" s="427"/>
      <c r="H9" s="428"/>
      <c r="I9" s="426"/>
      <c r="J9" s="427"/>
      <c r="K9" s="428"/>
      <c r="L9" s="426"/>
      <c r="M9" s="427"/>
      <c r="N9" s="428"/>
      <c r="O9" s="421"/>
      <c r="P9" s="421"/>
      <c r="Q9" s="421"/>
      <c r="R9" s="426"/>
      <c r="S9" s="427"/>
      <c r="T9" s="427"/>
      <c r="U9" s="421"/>
      <c r="V9" s="421"/>
      <c r="W9" s="421"/>
      <c r="X9" s="421"/>
      <c r="Y9" s="421"/>
      <c r="Z9" s="421"/>
      <c r="AA9" s="421"/>
      <c r="AB9" s="421"/>
      <c r="AC9" s="421"/>
      <c r="AD9" s="426"/>
      <c r="AE9" s="427"/>
      <c r="AF9" s="428"/>
      <c r="AG9" s="426"/>
      <c r="AH9" s="427"/>
      <c r="AI9" s="428"/>
      <c r="AJ9" s="426"/>
      <c r="AK9" s="427"/>
      <c r="AL9" s="428"/>
      <c r="AM9" s="426"/>
      <c r="AN9" s="427"/>
      <c r="AO9" s="428"/>
      <c r="AP9" s="427"/>
      <c r="AQ9" s="427"/>
      <c r="AR9" s="428"/>
      <c r="AS9" s="426"/>
      <c r="AT9" s="427"/>
      <c r="AU9" s="428"/>
      <c r="AV9" s="399"/>
      <c r="AX9"/>
      <c r="BA9"/>
      <c r="BD9"/>
      <c r="BG9"/>
      <c r="BJ9"/>
      <c r="BM9"/>
    </row>
    <row r="10" spans="1:65" ht="24.75" customHeight="1" thickBot="1">
      <c r="A10" s="116" t="s">
        <v>0</v>
      </c>
      <c r="B10" s="117" t="s">
        <v>1</v>
      </c>
      <c r="C10" s="115" t="s">
        <v>2</v>
      </c>
      <c r="D10" s="118" t="s">
        <v>28</v>
      </c>
      <c r="E10" s="119" t="s">
        <v>29</v>
      </c>
      <c r="F10" s="59" t="s">
        <v>5</v>
      </c>
      <c r="G10" s="137" t="s">
        <v>6</v>
      </c>
      <c r="H10" s="61" t="s">
        <v>7</v>
      </c>
      <c r="I10" s="136" t="s">
        <v>5</v>
      </c>
      <c r="J10" s="137" t="s">
        <v>6</v>
      </c>
      <c r="K10" s="61" t="s">
        <v>7</v>
      </c>
      <c r="L10" s="136" t="s">
        <v>5</v>
      </c>
      <c r="M10" s="137" t="s">
        <v>6</v>
      </c>
      <c r="N10" s="138" t="s">
        <v>7</v>
      </c>
      <c r="O10" s="59" t="s">
        <v>5</v>
      </c>
      <c r="P10" s="60" t="s">
        <v>6</v>
      </c>
      <c r="Q10" s="61" t="s">
        <v>7</v>
      </c>
      <c r="R10" s="136" t="s">
        <v>5</v>
      </c>
      <c r="S10" s="60" t="s">
        <v>6</v>
      </c>
      <c r="T10" s="61" t="s">
        <v>7</v>
      </c>
      <c r="U10" s="59" t="s">
        <v>5</v>
      </c>
      <c r="V10" s="60" t="s">
        <v>6</v>
      </c>
      <c r="W10" s="61" t="s">
        <v>7</v>
      </c>
      <c r="X10" s="59" t="s">
        <v>5</v>
      </c>
      <c r="Y10" s="60" t="s">
        <v>6</v>
      </c>
      <c r="Z10" s="61" t="s">
        <v>7</v>
      </c>
      <c r="AA10" s="59" t="s">
        <v>5</v>
      </c>
      <c r="AB10" s="60" t="s">
        <v>6</v>
      </c>
      <c r="AC10" s="61" t="s">
        <v>7</v>
      </c>
      <c r="AD10" s="136" t="s">
        <v>5</v>
      </c>
      <c r="AE10" s="137" t="s">
        <v>6</v>
      </c>
      <c r="AF10" s="61" t="s">
        <v>7</v>
      </c>
      <c r="AG10" s="136" t="s">
        <v>5</v>
      </c>
      <c r="AH10" s="60" t="s">
        <v>6</v>
      </c>
      <c r="AI10" s="61" t="s">
        <v>7</v>
      </c>
      <c r="AJ10" s="136" t="s">
        <v>5</v>
      </c>
      <c r="AK10" s="139" t="s">
        <v>6</v>
      </c>
      <c r="AL10" s="61" t="s">
        <v>7</v>
      </c>
      <c r="AM10" s="136" t="s">
        <v>5</v>
      </c>
      <c r="AN10" s="139" t="s">
        <v>6</v>
      </c>
      <c r="AO10" s="61" t="s">
        <v>7</v>
      </c>
      <c r="AP10" s="136" t="s">
        <v>5</v>
      </c>
      <c r="AQ10" s="139" t="s">
        <v>6</v>
      </c>
      <c r="AR10" s="61" t="s">
        <v>7</v>
      </c>
      <c r="AS10" s="59" t="s">
        <v>5</v>
      </c>
      <c r="AT10" s="60" t="s">
        <v>6</v>
      </c>
      <c r="AU10" s="61" t="s">
        <v>7</v>
      </c>
      <c r="AV10" s="140" t="s">
        <v>30</v>
      </c>
      <c r="AX10"/>
      <c r="BA10"/>
      <c r="BD10"/>
      <c r="BG10"/>
      <c r="BJ10"/>
      <c r="BM10"/>
    </row>
    <row r="11" spans="1:65" ht="30" customHeight="1">
      <c r="A11" s="108">
        <v>1</v>
      </c>
      <c r="B11" s="271">
        <v>127</v>
      </c>
      <c r="C11" s="164" t="s">
        <v>188</v>
      </c>
      <c r="D11" s="171" t="s">
        <v>186</v>
      </c>
      <c r="E11" s="176" t="s">
        <v>291</v>
      </c>
      <c r="F11" s="76">
        <v>20</v>
      </c>
      <c r="G11" s="88">
        <v>22</v>
      </c>
      <c r="H11" s="64">
        <f aca="true" t="shared" si="0" ref="H11:H35">SUM(F11+G11)</f>
        <v>42</v>
      </c>
      <c r="I11" s="74">
        <v>22</v>
      </c>
      <c r="J11" s="75">
        <v>0</v>
      </c>
      <c r="K11" s="63">
        <f aca="true" t="shared" si="1" ref="K11:K42">SUM(I11+J11)</f>
        <v>22</v>
      </c>
      <c r="L11" s="76">
        <v>20</v>
      </c>
      <c r="M11" s="77">
        <v>15</v>
      </c>
      <c r="N11" s="63">
        <f aca="true" t="shared" si="2" ref="N11:N42">SUM(L11,M11)</f>
        <v>35</v>
      </c>
      <c r="O11" s="74">
        <v>25</v>
      </c>
      <c r="P11" s="75">
        <v>25</v>
      </c>
      <c r="Q11" s="64">
        <f aca="true" t="shared" si="3" ref="Q11:Q42">SUM(O11,P11)</f>
        <v>50</v>
      </c>
      <c r="R11" s="74">
        <v>25</v>
      </c>
      <c r="S11" s="77">
        <v>18</v>
      </c>
      <c r="T11" s="64">
        <f aca="true" t="shared" si="4" ref="T11:T42">SUM(R11,S11)</f>
        <v>43</v>
      </c>
      <c r="U11" s="74">
        <v>22</v>
      </c>
      <c r="V11" s="75">
        <v>22</v>
      </c>
      <c r="W11" s="64">
        <f aca="true" t="shared" si="5" ref="W11:W42">SUM(U11,V11)</f>
        <v>44</v>
      </c>
      <c r="X11" s="74">
        <v>0</v>
      </c>
      <c r="Y11" s="75">
        <v>0</v>
      </c>
      <c r="Z11" s="64">
        <f aca="true" t="shared" si="6" ref="Z11:Z42">SUM(X11,Y11)</f>
        <v>0</v>
      </c>
      <c r="AA11" s="74">
        <v>13</v>
      </c>
      <c r="AB11" s="75">
        <v>22</v>
      </c>
      <c r="AC11" s="64">
        <f aca="true" t="shared" si="7" ref="AC11:AC42">SUM(AA11,AB11)</f>
        <v>35</v>
      </c>
      <c r="AD11" s="74">
        <v>25</v>
      </c>
      <c r="AE11" s="74">
        <v>25</v>
      </c>
      <c r="AF11" s="79">
        <f aca="true" t="shared" si="8" ref="AF11:AF42">SUM(AD11,AE11)</f>
        <v>50</v>
      </c>
      <c r="AG11" s="76"/>
      <c r="AH11" s="75"/>
      <c r="AI11" s="64">
        <f aca="true" t="shared" si="9" ref="AI11:AI42">SUM(AG11,AH11)</f>
        <v>0</v>
      </c>
      <c r="AJ11" s="74">
        <v>25</v>
      </c>
      <c r="AK11" s="77">
        <v>25</v>
      </c>
      <c r="AL11" s="64">
        <f aca="true" t="shared" si="10" ref="AL11:AL42">SUM(AJ11,AK11)</f>
        <v>50</v>
      </c>
      <c r="AM11" s="76">
        <v>25</v>
      </c>
      <c r="AN11" s="77">
        <v>25</v>
      </c>
      <c r="AO11" s="64">
        <f aca="true" t="shared" si="11" ref="AO11:AO42">SUM(AM11,AN11)</f>
        <v>50</v>
      </c>
      <c r="AP11" s="76"/>
      <c r="AQ11" s="77"/>
      <c r="AR11" s="79">
        <f aca="true" t="shared" si="12" ref="AR11:AR42">SUM(AP11,AQ11)</f>
        <v>0</v>
      </c>
      <c r="AS11" s="76"/>
      <c r="AT11" s="75"/>
      <c r="AU11" s="64">
        <f aca="true" t="shared" si="13" ref="AU11:AU42">SUM(AS11,AT11)</f>
        <v>0</v>
      </c>
      <c r="AV11" s="57">
        <f aca="true" t="shared" si="14" ref="AV11:AV42">SUM(AU11+AR11+AO11+Q11+AL11+AI11+AF11+AC11+Z11+W11+T11+N11+K11+H11)</f>
        <v>421</v>
      </c>
      <c r="AX11"/>
      <c r="BA11"/>
      <c r="BD11"/>
      <c r="BG11"/>
      <c r="BJ11"/>
      <c r="BM11"/>
    </row>
    <row r="12" spans="1:65" ht="30" customHeight="1">
      <c r="A12" s="107">
        <v>2</v>
      </c>
      <c r="B12" s="270">
        <v>7</v>
      </c>
      <c r="C12" s="163" t="s">
        <v>118</v>
      </c>
      <c r="D12" s="170" t="s">
        <v>87</v>
      </c>
      <c r="E12" s="106" t="s">
        <v>291</v>
      </c>
      <c r="F12" s="76">
        <v>25</v>
      </c>
      <c r="G12" s="88">
        <v>25</v>
      </c>
      <c r="H12" s="64">
        <f t="shared" si="0"/>
        <v>50</v>
      </c>
      <c r="I12" s="74">
        <v>0</v>
      </c>
      <c r="J12" s="75">
        <v>0</v>
      </c>
      <c r="K12" s="64">
        <f t="shared" si="1"/>
        <v>0</v>
      </c>
      <c r="L12" s="76">
        <v>18</v>
      </c>
      <c r="M12" s="77">
        <v>18</v>
      </c>
      <c r="N12" s="64">
        <f t="shared" si="2"/>
        <v>36</v>
      </c>
      <c r="O12" s="74">
        <v>0</v>
      </c>
      <c r="P12" s="75">
        <v>0</v>
      </c>
      <c r="Q12" s="64">
        <f t="shared" si="3"/>
        <v>0</v>
      </c>
      <c r="R12" s="74">
        <v>20</v>
      </c>
      <c r="S12" s="77">
        <v>12</v>
      </c>
      <c r="T12" s="131">
        <f t="shared" si="4"/>
        <v>32</v>
      </c>
      <c r="U12" s="74">
        <v>20</v>
      </c>
      <c r="V12" s="75">
        <v>25</v>
      </c>
      <c r="W12" s="64">
        <f t="shared" si="5"/>
        <v>45</v>
      </c>
      <c r="X12" s="74">
        <v>22</v>
      </c>
      <c r="Y12" s="75">
        <v>25</v>
      </c>
      <c r="Z12" s="64">
        <f t="shared" si="6"/>
        <v>47</v>
      </c>
      <c r="AA12" s="74">
        <v>3</v>
      </c>
      <c r="AB12" s="75">
        <v>20</v>
      </c>
      <c r="AC12" s="131">
        <f t="shared" si="7"/>
        <v>23</v>
      </c>
      <c r="AD12" s="74">
        <v>0</v>
      </c>
      <c r="AE12" s="74">
        <v>20</v>
      </c>
      <c r="AF12" s="79">
        <f t="shared" si="8"/>
        <v>20</v>
      </c>
      <c r="AG12" s="76"/>
      <c r="AH12" s="75"/>
      <c r="AI12" s="64">
        <f t="shared" si="9"/>
        <v>0</v>
      </c>
      <c r="AJ12" s="74">
        <v>20</v>
      </c>
      <c r="AK12" s="77">
        <v>18</v>
      </c>
      <c r="AL12" s="64">
        <f t="shared" si="10"/>
        <v>38</v>
      </c>
      <c r="AM12" s="76">
        <v>22</v>
      </c>
      <c r="AN12" s="77">
        <v>18</v>
      </c>
      <c r="AO12" s="64">
        <f t="shared" si="11"/>
        <v>40</v>
      </c>
      <c r="AP12" s="76"/>
      <c r="AQ12" s="77"/>
      <c r="AR12" s="79">
        <f t="shared" si="12"/>
        <v>0</v>
      </c>
      <c r="AS12" s="76"/>
      <c r="AT12" s="75"/>
      <c r="AU12" s="64">
        <f t="shared" si="13"/>
        <v>0</v>
      </c>
      <c r="AV12" s="57">
        <f t="shared" si="14"/>
        <v>331</v>
      </c>
      <c r="AX12" s="16"/>
      <c r="AY12" s="3"/>
      <c r="AZ12" s="3"/>
      <c r="BA12"/>
      <c r="BD12"/>
      <c r="BG12"/>
      <c r="BJ12"/>
      <c r="BM12"/>
    </row>
    <row r="13" spans="1:65" ht="30" customHeight="1">
      <c r="A13" s="108">
        <v>3</v>
      </c>
      <c r="B13" s="271">
        <v>161</v>
      </c>
      <c r="C13" s="164" t="s">
        <v>210</v>
      </c>
      <c r="D13" s="171" t="s">
        <v>120</v>
      </c>
      <c r="E13" s="176" t="s">
        <v>296</v>
      </c>
      <c r="F13" s="76">
        <v>6</v>
      </c>
      <c r="G13" s="88">
        <v>0</v>
      </c>
      <c r="H13" s="64">
        <f t="shared" si="0"/>
        <v>6</v>
      </c>
      <c r="I13" s="74">
        <v>0</v>
      </c>
      <c r="J13" s="75">
        <v>0</v>
      </c>
      <c r="K13" s="64">
        <f t="shared" si="1"/>
        <v>0</v>
      </c>
      <c r="L13" s="76">
        <v>25</v>
      </c>
      <c r="M13" s="77">
        <v>25</v>
      </c>
      <c r="N13" s="64">
        <f t="shared" si="2"/>
        <v>50</v>
      </c>
      <c r="O13" s="74">
        <v>22</v>
      </c>
      <c r="P13" s="75">
        <v>20</v>
      </c>
      <c r="Q13" s="64">
        <f t="shared" si="3"/>
        <v>42</v>
      </c>
      <c r="R13" s="74">
        <v>1</v>
      </c>
      <c r="S13" s="77">
        <v>20</v>
      </c>
      <c r="T13" s="64">
        <f t="shared" si="4"/>
        <v>21</v>
      </c>
      <c r="U13" s="74">
        <v>0</v>
      </c>
      <c r="V13" s="75">
        <v>0</v>
      </c>
      <c r="W13" s="64">
        <f t="shared" si="5"/>
        <v>0</v>
      </c>
      <c r="X13" s="74">
        <v>25</v>
      </c>
      <c r="Y13" s="75">
        <v>22</v>
      </c>
      <c r="Z13" s="64">
        <f t="shared" si="6"/>
        <v>47</v>
      </c>
      <c r="AA13" s="74">
        <v>22</v>
      </c>
      <c r="AB13" s="75">
        <v>18</v>
      </c>
      <c r="AC13" s="64">
        <f t="shared" si="7"/>
        <v>40</v>
      </c>
      <c r="AD13" s="74">
        <v>22</v>
      </c>
      <c r="AE13" s="74">
        <v>7</v>
      </c>
      <c r="AF13" s="79">
        <f t="shared" si="8"/>
        <v>29</v>
      </c>
      <c r="AG13" s="76"/>
      <c r="AH13" s="75"/>
      <c r="AI13" s="64">
        <f t="shared" si="9"/>
        <v>0</v>
      </c>
      <c r="AJ13" s="74">
        <v>15</v>
      </c>
      <c r="AK13" s="77">
        <v>22</v>
      </c>
      <c r="AL13" s="64">
        <f t="shared" si="10"/>
        <v>37</v>
      </c>
      <c r="AM13" s="76">
        <v>16</v>
      </c>
      <c r="AN13" s="77">
        <v>15</v>
      </c>
      <c r="AO13" s="64">
        <f t="shared" si="11"/>
        <v>31</v>
      </c>
      <c r="AP13" s="76"/>
      <c r="AQ13" s="77"/>
      <c r="AR13" s="79">
        <f t="shared" si="12"/>
        <v>0</v>
      </c>
      <c r="AS13" s="76"/>
      <c r="AT13" s="75"/>
      <c r="AU13" s="64">
        <f t="shared" si="13"/>
        <v>0</v>
      </c>
      <c r="AV13" s="57">
        <f t="shared" si="14"/>
        <v>303</v>
      </c>
      <c r="AX13"/>
      <c r="AY13" s="3"/>
      <c r="AZ13" s="3"/>
      <c r="BA13"/>
      <c r="BD13"/>
      <c r="BG13"/>
      <c r="BJ13"/>
      <c r="BM13"/>
    </row>
    <row r="14" spans="1:65" ht="30" customHeight="1">
      <c r="A14" s="107">
        <v>4</v>
      </c>
      <c r="B14" s="271">
        <v>63</v>
      </c>
      <c r="C14" s="164" t="s">
        <v>156</v>
      </c>
      <c r="D14" s="171" t="s">
        <v>157</v>
      </c>
      <c r="E14" s="176" t="s">
        <v>291</v>
      </c>
      <c r="F14" s="76">
        <v>0</v>
      </c>
      <c r="G14" s="88">
        <v>0</v>
      </c>
      <c r="H14" s="64">
        <f t="shared" si="0"/>
        <v>0</v>
      </c>
      <c r="I14" s="74">
        <v>6</v>
      </c>
      <c r="J14" s="75">
        <v>0</v>
      </c>
      <c r="K14" s="64">
        <f t="shared" si="1"/>
        <v>6</v>
      </c>
      <c r="L14" s="76">
        <v>12</v>
      </c>
      <c r="M14" s="77">
        <v>6</v>
      </c>
      <c r="N14" s="64">
        <f t="shared" si="2"/>
        <v>18</v>
      </c>
      <c r="O14" s="74">
        <v>16</v>
      </c>
      <c r="P14" s="75">
        <v>18</v>
      </c>
      <c r="Q14" s="64">
        <f t="shared" si="3"/>
        <v>34</v>
      </c>
      <c r="R14" s="74">
        <v>15</v>
      </c>
      <c r="S14" s="77">
        <v>13</v>
      </c>
      <c r="T14" s="131">
        <f t="shared" si="4"/>
        <v>28</v>
      </c>
      <c r="U14" s="74">
        <v>11</v>
      </c>
      <c r="V14" s="75">
        <v>18</v>
      </c>
      <c r="W14" s="64">
        <f t="shared" si="5"/>
        <v>29</v>
      </c>
      <c r="X14" s="74">
        <v>13</v>
      </c>
      <c r="Y14" s="75">
        <v>14</v>
      </c>
      <c r="Z14" s="64">
        <f t="shared" si="6"/>
        <v>27</v>
      </c>
      <c r="AA14" s="74">
        <v>16</v>
      </c>
      <c r="AB14" s="75">
        <v>2</v>
      </c>
      <c r="AC14" s="131">
        <f t="shared" si="7"/>
        <v>18</v>
      </c>
      <c r="AD14" s="74">
        <v>15</v>
      </c>
      <c r="AE14" s="74">
        <v>16</v>
      </c>
      <c r="AF14" s="79">
        <f t="shared" si="8"/>
        <v>31</v>
      </c>
      <c r="AG14" s="76"/>
      <c r="AH14" s="75"/>
      <c r="AI14" s="64">
        <f t="shared" si="9"/>
        <v>0</v>
      </c>
      <c r="AJ14" s="74">
        <v>14</v>
      </c>
      <c r="AK14" s="77">
        <v>15</v>
      </c>
      <c r="AL14" s="64">
        <f t="shared" si="10"/>
        <v>29</v>
      </c>
      <c r="AM14" s="76">
        <v>20</v>
      </c>
      <c r="AN14" s="77">
        <v>16</v>
      </c>
      <c r="AO14" s="64">
        <f t="shared" si="11"/>
        <v>36</v>
      </c>
      <c r="AP14" s="76"/>
      <c r="AQ14" s="77"/>
      <c r="AR14" s="79">
        <f t="shared" si="12"/>
        <v>0</v>
      </c>
      <c r="AS14" s="76"/>
      <c r="AT14" s="75"/>
      <c r="AU14" s="64">
        <f t="shared" si="13"/>
        <v>0</v>
      </c>
      <c r="AV14" s="57">
        <f t="shared" si="14"/>
        <v>256</v>
      </c>
      <c r="AX14"/>
      <c r="BA14"/>
      <c r="BD14"/>
      <c r="BG14"/>
      <c r="BJ14"/>
      <c r="BM14"/>
    </row>
    <row r="15" spans="1:65" ht="30" customHeight="1">
      <c r="A15" s="108">
        <v>5</v>
      </c>
      <c r="B15" s="273">
        <v>115</v>
      </c>
      <c r="C15" s="180" t="s">
        <v>181</v>
      </c>
      <c r="D15" s="181" t="s">
        <v>122</v>
      </c>
      <c r="E15" s="182" t="s">
        <v>294</v>
      </c>
      <c r="F15" s="76">
        <v>13</v>
      </c>
      <c r="G15" s="88">
        <v>3</v>
      </c>
      <c r="H15" s="64">
        <f t="shared" si="0"/>
        <v>16</v>
      </c>
      <c r="I15" s="74">
        <v>13</v>
      </c>
      <c r="J15" s="75">
        <v>0</v>
      </c>
      <c r="K15" s="64">
        <f t="shared" si="1"/>
        <v>13</v>
      </c>
      <c r="L15" s="76">
        <v>0</v>
      </c>
      <c r="M15" s="77">
        <v>0</v>
      </c>
      <c r="N15" s="64">
        <f t="shared" si="2"/>
        <v>0</v>
      </c>
      <c r="O15" s="74">
        <v>15</v>
      </c>
      <c r="P15" s="75">
        <v>15</v>
      </c>
      <c r="Q15" s="64">
        <f t="shared" si="3"/>
        <v>30</v>
      </c>
      <c r="R15" s="74">
        <v>10</v>
      </c>
      <c r="S15" s="77">
        <v>9</v>
      </c>
      <c r="T15" s="64">
        <f t="shared" si="4"/>
        <v>19</v>
      </c>
      <c r="U15" s="74">
        <v>14</v>
      </c>
      <c r="V15" s="75">
        <v>11</v>
      </c>
      <c r="W15" s="64">
        <f t="shared" si="5"/>
        <v>25</v>
      </c>
      <c r="X15" s="74">
        <v>18</v>
      </c>
      <c r="Y15" s="75">
        <v>3</v>
      </c>
      <c r="Z15" s="64">
        <f t="shared" si="6"/>
        <v>21</v>
      </c>
      <c r="AA15" s="74">
        <v>14</v>
      </c>
      <c r="AB15" s="75">
        <v>12</v>
      </c>
      <c r="AC15" s="64">
        <f t="shared" si="7"/>
        <v>26</v>
      </c>
      <c r="AD15" s="74">
        <v>13</v>
      </c>
      <c r="AE15" s="74">
        <v>13</v>
      </c>
      <c r="AF15" s="79">
        <f t="shared" si="8"/>
        <v>26</v>
      </c>
      <c r="AG15" s="76"/>
      <c r="AH15" s="75"/>
      <c r="AI15" s="64">
        <f t="shared" si="9"/>
        <v>0</v>
      </c>
      <c r="AJ15" s="74">
        <v>18</v>
      </c>
      <c r="AK15" s="77">
        <v>14</v>
      </c>
      <c r="AL15" s="64">
        <f t="shared" si="10"/>
        <v>32</v>
      </c>
      <c r="AM15" s="76">
        <v>18</v>
      </c>
      <c r="AN15" s="77">
        <v>20</v>
      </c>
      <c r="AO15" s="64">
        <f t="shared" si="11"/>
        <v>38</v>
      </c>
      <c r="AP15" s="76"/>
      <c r="AQ15" s="77"/>
      <c r="AR15" s="79">
        <f t="shared" si="12"/>
        <v>0</v>
      </c>
      <c r="AS15" s="76"/>
      <c r="AT15" s="75"/>
      <c r="AU15" s="64">
        <f t="shared" si="13"/>
        <v>0</v>
      </c>
      <c r="AV15" s="57">
        <f t="shared" si="14"/>
        <v>246</v>
      </c>
      <c r="AX15"/>
      <c r="AY15" s="3"/>
      <c r="BA15"/>
      <c r="BD15"/>
      <c r="BG15"/>
      <c r="BJ15"/>
      <c r="BM15"/>
    </row>
    <row r="16" spans="1:65" ht="30" customHeight="1">
      <c r="A16" s="107">
        <v>6</v>
      </c>
      <c r="B16" s="270">
        <v>285</v>
      </c>
      <c r="C16" s="163" t="s">
        <v>264</v>
      </c>
      <c r="D16" s="170" t="s">
        <v>129</v>
      </c>
      <c r="E16" s="106" t="s">
        <v>290</v>
      </c>
      <c r="F16" s="76">
        <v>18</v>
      </c>
      <c r="G16" s="88">
        <v>6</v>
      </c>
      <c r="H16" s="64">
        <f t="shared" si="0"/>
        <v>24</v>
      </c>
      <c r="I16" s="74">
        <v>2</v>
      </c>
      <c r="J16" s="75">
        <v>0</v>
      </c>
      <c r="K16" s="64">
        <f t="shared" si="1"/>
        <v>2</v>
      </c>
      <c r="L16" s="76">
        <v>11</v>
      </c>
      <c r="M16" s="77">
        <v>13</v>
      </c>
      <c r="N16" s="64">
        <f t="shared" si="2"/>
        <v>24</v>
      </c>
      <c r="O16" s="74">
        <v>11</v>
      </c>
      <c r="P16" s="75">
        <v>1</v>
      </c>
      <c r="Q16" s="64">
        <f t="shared" si="3"/>
        <v>12</v>
      </c>
      <c r="R16" s="74">
        <v>14</v>
      </c>
      <c r="S16" s="77">
        <v>10</v>
      </c>
      <c r="T16" s="131">
        <f t="shared" si="4"/>
        <v>24</v>
      </c>
      <c r="U16" s="74">
        <v>15</v>
      </c>
      <c r="V16" s="75">
        <v>5</v>
      </c>
      <c r="W16" s="64">
        <f t="shared" si="5"/>
        <v>20</v>
      </c>
      <c r="X16" s="74">
        <v>0</v>
      </c>
      <c r="Y16" s="75">
        <v>0</v>
      </c>
      <c r="Z16" s="64">
        <f t="shared" si="6"/>
        <v>0</v>
      </c>
      <c r="AA16" s="74">
        <v>0</v>
      </c>
      <c r="AB16" s="75">
        <v>0</v>
      </c>
      <c r="AC16" s="131">
        <f t="shared" si="7"/>
        <v>0</v>
      </c>
      <c r="AD16" s="74">
        <v>18</v>
      </c>
      <c r="AE16" s="74">
        <v>14</v>
      </c>
      <c r="AF16" s="79">
        <f t="shared" si="8"/>
        <v>32</v>
      </c>
      <c r="AG16" s="76"/>
      <c r="AH16" s="75"/>
      <c r="AI16" s="64">
        <f t="shared" si="9"/>
        <v>0</v>
      </c>
      <c r="AJ16" s="74">
        <v>13</v>
      </c>
      <c r="AK16" s="77">
        <v>0</v>
      </c>
      <c r="AL16" s="64">
        <f t="shared" si="10"/>
        <v>13</v>
      </c>
      <c r="AM16" s="76">
        <v>7</v>
      </c>
      <c r="AN16" s="77">
        <v>22</v>
      </c>
      <c r="AO16" s="64">
        <f t="shared" si="11"/>
        <v>29</v>
      </c>
      <c r="AP16" s="76"/>
      <c r="AQ16" s="77"/>
      <c r="AR16" s="79">
        <f t="shared" si="12"/>
        <v>0</v>
      </c>
      <c r="AS16" s="76"/>
      <c r="AT16" s="75"/>
      <c r="AU16" s="64">
        <f t="shared" si="13"/>
        <v>0</v>
      </c>
      <c r="AV16" s="57">
        <f t="shared" si="14"/>
        <v>180</v>
      </c>
      <c r="AX16"/>
      <c r="BA16"/>
      <c r="BD16"/>
      <c r="BG16"/>
      <c r="BJ16"/>
      <c r="BM16"/>
    </row>
    <row r="17" spans="1:65" ht="30" customHeight="1">
      <c r="A17" s="108">
        <v>7</v>
      </c>
      <c r="B17" s="270">
        <v>277</v>
      </c>
      <c r="C17" s="222" t="s">
        <v>260</v>
      </c>
      <c r="D17" s="223" t="s">
        <v>221</v>
      </c>
      <c r="E17" s="286" t="s">
        <v>290</v>
      </c>
      <c r="F17" s="76">
        <v>15</v>
      </c>
      <c r="G17" s="88">
        <v>18</v>
      </c>
      <c r="H17" s="64">
        <f t="shared" si="0"/>
        <v>33</v>
      </c>
      <c r="I17" s="74">
        <v>0</v>
      </c>
      <c r="J17" s="75">
        <v>18</v>
      </c>
      <c r="K17" s="64">
        <f t="shared" si="1"/>
        <v>18</v>
      </c>
      <c r="L17" s="76">
        <v>0</v>
      </c>
      <c r="M17" s="77">
        <v>0</v>
      </c>
      <c r="N17" s="64">
        <f t="shared" si="2"/>
        <v>0</v>
      </c>
      <c r="O17" s="74">
        <v>20</v>
      </c>
      <c r="P17" s="75">
        <v>16</v>
      </c>
      <c r="Q17" s="64">
        <f t="shared" si="3"/>
        <v>36</v>
      </c>
      <c r="R17" s="74">
        <v>0</v>
      </c>
      <c r="S17" s="77">
        <v>16</v>
      </c>
      <c r="T17" s="64">
        <f t="shared" si="4"/>
        <v>16</v>
      </c>
      <c r="U17" s="74">
        <v>25</v>
      </c>
      <c r="V17" s="75">
        <v>6</v>
      </c>
      <c r="W17" s="64">
        <f t="shared" si="5"/>
        <v>31</v>
      </c>
      <c r="X17" s="74">
        <v>0</v>
      </c>
      <c r="Y17" s="75">
        <v>0</v>
      </c>
      <c r="Z17" s="64">
        <f t="shared" si="6"/>
        <v>0</v>
      </c>
      <c r="AA17" s="74">
        <v>0</v>
      </c>
      <c r="AB17" s="75">
        <v>0</v>
      </c>
      <c r="AC17" s="64">
        <f t="shared" si="7"/>
        <v>0</v>
      </c>
      <c r="AD17" s="74">
        <v>16</v>
      </c>
      <c r="AE17" s="74">
        <v>15</v>
      </c>
      <c r="AF17" s="79">
        <f t="shared" si="8"/>
        <v>31</v>
      </c>
      <c r="AG17" s="76"/>
      <c r="AH17" s="75"/>
      <c r="AI17" s="64">
        <f t="shared" si="9"/>
        <v>0</v>
      </c>
      <c r="AJ17" s="74">
        <v>0</v>
      </c>
      <c r="AK17" s="77">
        <v>0</v>
      </c>
      <c r="AL17" s="64">
        <f t="shared" si="10"/>
        <v>0</v>
      </c>
      <c r="AM17" s="74">
        <v>0</v>
      </c>
      <c r="AN17" s="77">
        <v>0</v>
      </c>
      <c r="AO17" s="64">
        <f t="shared" si="11"/>
        <v>0</v>
      </c>
      <c r="AP17" s="76"/>
      <c r="AQ17" s="77"/>
      <c r="AR17" s="79">
        <f t="shared" si="12"/>
        <v>0</v>
      </c>
      <c r="AS17" s="76"/>
      <c r="AT17" s="75"/>
      <c r="AU17" s="64">
        <f t="shared" si="13"/>
        <v>0</v>
      </c>
      <c r="AV17" s="57">
        <f t="shared" si="14"/>
        <v>165</v>
      </c>
      <c r="AX17"/>
      <c r="BA17"/>
      <c r="BD17"/>
      <c r="BG17"/>
      <c r="BJ17"/>
      <c r="BM17"/>
    </row>
    <row r="18" spans="1:65" ht="30" customHeight="1">
      <c r="A18" s="107">
        <v>8</v>
      </c>
      <c r="B18" s="270">
        <v>11</v>
      </c>
      <c r="C18" s="163" t="s">
        <v>121</v>
      </c>
      <c r="D18" s="170" t="s">
        <v>122</v>
      </c>
      <c r="E18" s="106" t="s">
        <v>290</v>
      </c>
      <c r="F18" s="76">
        <v>0</v>
      </c>
      <c r="G18" s="88">
        <v>0</v>
      </c>
      <c r="H18" s="64">
        <f t="shared" si="0"/>
        <v>0</v>
      </c>
      <c r="I18" s="74">
        <v>11</v>
      </c>
      <c r="J18" s="75">
        <v>0</v>
      </c>
      <c r="K18" s="64">
        <f t="shared" si="1"/>
        <v>11</v>
      </c>
      <c r="L18" s="76">
        <v>7</v>
      </c>
      <c r="M18" s="77">
        <v>9</v>
      </c>
      <c r="N18" s="64">
        <f t="shared" si="2"/>
        <v>16</v>
      </c>
      <c r="O18" s="74">
        <v>13</v>
      </c>
      <c r="P18" s="75">
        <v>13</v>
      </c>
      <c r="Q18" s="64">
        <f t="shared" si="3"/>
        <v>26</v>
      </c>
      <c r="R18" s="74">
        <v>3</v>
      </c>
      <c r="S18" s="77">
        <v>1</v>
      </c>
      <c r="T18" s="131">
        <f t="shared" si="4"/>
        <v>4</v>
      </c>
      <c r="U18" s="74">
        <v>12</v>
      </c>
      <c r="V18" s="75">
        <v>10</v>
      </c>
      <c r="W18" s="64">
        <f t="shared" si="5"/>
        <v>22</v>
      </c>
      <c r="X18" s="74">
        <v>7</v>
      </c>
      <c r="Y18" s="75">
        <v>0</v>
      </c>
      <c r="Z18" s="64">
        <f t="shared" si="6"/>
        <v>7</v>
      </c>
      <c r="AA18" s="74">
        <v>5</v>
      </c>
      <c r="AB18" s="75">
        <v>16</v>
      </c>
      <c r="AC18" s="131">
        <f t="shared" si="7"/>
        <v>21</v>
      </c>
      <c r="AD18" s="74">
        <v>10</v>
      </c>
      <c r="AE18" s="74">
        <v>6</v>
      </c>
      <c r="AF18" s="79">
        <f t="shared" si="8"/>
        <v>16</v>
      </c>
      <c r="AG18" s="76"/>
      <c r="AH18" s="75"/>
      <c r="AI18" s="64">
        <f t="shared" si="9"/>
        <v>0</v>
      </c>
      <c r="AJ18" s="74">
        <v>0</v>
      </c>
      <c r="AK18" s="77">
        <v>10</v>
      </c>
      <c r="AL18" s="64">
        <f t="shared" si="10"/>
        <v>10</v>
      </c>
      <c r="AM18" s="76">
        <v>10</v>
      </c>
      <c r="AN18" s="77">
        <v>14</v>
      </c>
      <c r="AO18" s="64">
        <f t="shared" si="11"/>
        <v>24</v>
      </c>
      <c r="AP18" s="76"/>
      <c r="AQ18" s="77"/>
      <c r="AR18" s="79">
        <f t="shared" si="12"/>
        <v>0</v>
      </c>
      <c r="AS18" s="76"/>
      <c r="AT18" s="75"/>
      <c r="AU18" s="64">
        <f t="shared" si="13"/>
        <v>0</v>
      </c>
      <c r="AV18" s="57">
        <f t="shared" si="14"/>
        <v>157</v>
      </c>
      <c r="AX18"/>
      <c r="BA18"/>
      <c r="BD18"/>
      <c r="BG18"/>
      <c r="BJ18"/>
      <c r="BM18"/>
    </row>
    <row r="19" spans="1:65" ht="30" customHeight="1">
      <c r="A19" s="108">
        <v>9</v>
      </c>
      <c r="B19" s="269">
        <v>126</v>
      </c>
      <c r="C19" s="167" t="s">
        <v>187</v>
      </c>
      <c r="D19" s="169" t="s">
        <v>84</v>
      </c>
      <c r="E19" s="179" t="s">
        <v>291</v>
      </c>
      <c r="F19" s="76">
        <v>0</v>
      </c>
      <c r="G19" s="88">
        <v>0</v>
      </c>
      <c r="H19" s="64">
        <f t="shared" si="0"/>
        <v>0</v>
      </c>
      <c r="I19" s="74">
        <v>0</v>
      </c>
      <c r="J19" s="75">
        <v>0</v>
      </c>
      <c r="K19" s="64">
        <f t="shared" si="1"/>
        <v>0</v>
      </c>
      <c r="L19" s="76">
        <v>2</v>
      </c>
      <c r="M19" s="77">
        <v>11</v>
      </c>
      <c r="N19" s="64">
        <f t="shared" si="2"/>
        <v>13</v>
      </c>
      <c r="O19" s="74">
        <v>0</v>
      </c>
      <c r="P19" s="75">
        <v>0</v>
      </c>
      <c r="Q19" s="64">
        <f t="shared" si="3"/>
        <v>0</v>
      </c>
      <c r="R19" s="74">
        <v>9</v>
      </c>
      <c r="S19" s="77">
        <v>3</v>
      </c>
      <c r="T19" s="64">
        <f t="shared" si="4"/>
        <v>12</v>
      </c>
      <c r="U19" s="74">
        <v>16</v>
      </c>
      <c r="V19" s="75">
        <v>15</v>
      </c>
      <c r="W19" s="64">
        <f t="shared" si="5"/>
        <v>31</v>
      </c>
      <c r="X19" s="74">
        <v>20</v>
      </c>
      <c r="Y19" s="75">
        <v>20</v>
      </c>
      <c r="Z19" s="64">
        <f t="shared" si="6"/>
        <v>40</v>
      </c>
      <c r="AA19" s="74">
        <v>20</v>
      </c>
      <c r="AB19" s="75">
        <v>14</v>
      </c>
      <c r="AC19" s="64">
        <f t="shared" si="7"/>
        <v>34</v>
      </c>
      <c r="AD19" s="74">
        <v>0</v>
      </c>
      <c r="AE19" s="74">
        <v>0</v>
      </c>
      <c r="AF19" s="79">
        <f t="shared" si="8"/>
        <v>0</v>
      </c>
      <c r="AG19" s="76"/>
      <c r="AH19" s="75"/>
      <c r="AI19" s="64">
        <f t="shared" si="9"/>
        <v>0</v>
      </c>
      <c r="AJ19" s="74">
        <v>0</v>
      </c>
      <c r="AK19" s="77">
        <v>0</v>
      </c>
      <c r="AL19" s="64">
        <f t="shared" si="10"/>
        <v>0</v>
      </c>
      <c r="AM19" s="74">
        <v>0</v>
      </c>
      <c r="AN19" s="77">
        <v>0</v>
      </c>
      <c r="AO19" s="64">
        <f t="shared" si="11"/>
        <v>0</v>
      </c>
      <c r="AP19" s="76"/>
      <c r="AQ19" s="77"/>
      <c r="AR19" s="79">
        <f t="shared" si="12"/>
        <v>0</v>
      </c>
      <c r="AS19" s="76"/>
      <c r="AT19" s="75"/>
      <c r="AU19" s="64">
        <f t="shared" si="13"/>
        <v>0</v>
      </c>
      <c r="AV19" s="57">
        <f t="shared" si="14"/>
        <v>130</v>
      </c>
      <c r="AX19"/>
      <c r="BA19"/>
      <c r="BD19"/>
      <c r="BG19"/>
      <c r="BJ19"/>
      <c r="BM19"/>
    </row>
    <row r="20" spans="1:65" ht="30" customHeight="1">
      <c r="A20" s="107">
        <v>10</v>
      </c>
      <c r="B20" s="270">
        <v>279</v>
      </c>
      <c r="C20" s="163" t="s">
        <v>261</v>
      </c>
      <c r="D20" s="170" t="s">
        <v>175</v>
      </c>
      <c r="E20" s="174" t="s">
        <v>291</v>
      </c>
      <c r="F20" s="76">
        <v>16</v>
      </c>
      <c r="G20" s="88">
        <v>0</v>
      </c>
      <c r="H20" s="64">
        <f t="shared" si="0"/>
        <v>16</v>
      </c>
      <c r="I20" s="74">
        <v>20</v>
      </c>
      <c r="J20" s="75">
        <v>0</v>
      </c>
      <c r="K20" s="64">
        <f t="shared" si="1"/>
        <v>20</v>
      </c>
      <c r="L20" s="76">
        <v>6</v>
      </c>
      <c r="M20" s="77">
        <v>7</v>
      </c>
      <c r="N20" s="64">
        <f t="shared" si="2"/>
        <v>13</v>
      </c>
      <c r="O20" s="74">
        <v>18</v>
      </c>
      <c r="P20" s="75">
        <v>22</v>
      </c>
      <c r="Q20" s="64">
        <f t="shared" si="3"/>
        <v>40</v>
      </c>
      <c r="R20" s="74">
        <v>18</v>
      </c>
      <c r="S20" s="77">
        <v>22</v>
      </c>
      <c r="T20" s="131">
        <f t="shared" si="4"/>
        <v>40</v>
      </c>
      <c r="U20" s="74">
        <v>0</v>
      </c>
      <c r="V20" s="75">
        <v>0</v>
      </c>
      <c r="W20" s="64">
        <f t="shared" si="5"/>
        <v>0</v>
      </c>
      <c r="X20" s="74">
        <v>0</v>
      </c>
      <c r="Y20" s="75">
        <v>0</v>
      </c>
      <c r="Z20" s="64">
        <f t="shared" si="6"/>
        <v>0</v>
      </c>
      <c r="AA20" s="74">
        <v>0</v>
      </c>
      <c r="AB20" s="75">
        <v>0</v>
      </c>
      <c r="AC20" s="131">
        <f t="shared" si="7"/>
        <v>0</v>
      </c>
      <c r="AD20" s="74">
        <v>0</v>
      </c>
      <c r="AE20" s="74">
        <v>0</v>
      </c>
      <c r="AF20" s="79">
        <f t="shared" si="8"/>
        <v>0</v>
      </c>
      <c r="AG20" s="76"/>
      <c r="AH20" s="75"/>
      <c r="AI20" s="64">
        <f t="shared" si="9"/>
        <v>0</v>
      </c>
      <c r="AJ20" s="74">
        <v>0</v>
      </c>
      <c r="AK20" s="77">
        <v>0</v>
      </c>
      <c r="AL20" s="64">
        <f t="shared" si="10"/>
        <v>0</v>
      </c>
      <c r="AM20" s="74">
        <v>0</v>
      </c>
      <c r="AN20" s="77">
        <v>0</v>
      </c>
      <c r="AO20" s="64">
        <f t="shared" si="11"/>
        <v>0</v>
      </c>
      <c r="AP20" s="76"/>
      <c r="AQ20" s="77"/>
      <c r="AR20" s="79">
        <f t="shared" si="12"/>
        <v>0</v>
      </c>
      <c r="AS20" s="76"/>
      <c r="AT20" s="75"/>
      <c r="AU20" s="64">
        <f t="shared" si="13"/>
        <v>0</v>
      </c>
      <c r="AV20" s="57">
        <f t="shared" si="14"/>
        <v>129</v>
      </c>
      <c r="AX20"/>
      <c r="BA20"/>
      <c r="BD20"/>
      <c r="BG20"/>
      <c r="BJ20"/>
      <c r="BM20"/>
    </row>
    <row r="21" spans="1:65" ht="30" customHeight="1">
      <c r="A21" s="108">
        <v>11</v>
      </c>
      <c r="B21" s="271">
        <v>53</v>
      </c>
      <c r="C21" s="164" t="s">
        <v>151</v>
      </c>
      <c r="D21" s="171" t="s">
        <v>87</v>
      </c>
      <c r="E21" s="175" t="s">
        <v>291</v>
      </c>
      <c r="F21" s="76">
        <v>22</v>
      </c>
      <c r="G21" s="88">
        <v>20</v>
      </c>
      <c r="H21" s="64">
        <f t="shared" si="0"/>
        <v>42</v>
      </c>
      <c r="I21" s="74">
        <v>16</v>
      </c>
      <c r="J21" s="75">
        <v>0</v>
      </c>
      <c r="K21" s="64">
        <f t="shared" si="1"/>
        <v>16</v>
      </c>
      <c r="L21" s="76">
        <v>22</v>
      </c>
      <c r="M21" s="77">
        <v>22</v>
      </c>
      <c r="N21" s="64">
        <f t="shared" si="2"/>
        <v>44</v>
      </c>
      <c r="O21" s="74">
        <v>0</v>
      </c>
      <c r="P21" s="75">
        <v>0</v>
      </c>
      <c r="Q21" s="64">
        <f t="shared" si="3"/>
        <v>0</v>
      </c>
      <c r="R21" s="74">
        <v>0</v>
      </c>
      <c r="S21" s="77">
        <v>25</v>
      </c>
      <c r="T21" s="64">
        <f t="shared" si="4"/>
        <v>25</v>
      </c>
      <c r="U21" s="74">
        <v>0</v>
      </c>
      <c r="V21" s="75">
        <v>0</v>
      </c>
      <c r="W21" s="64">
        <f t="shared" si="5"/>
        <v>0</v>
      </c>
      <c r="X21" s="74">
        <v>0</v>
      </c>
      <c r="Y21" s="75">
        <v>0</v>
      </c>
      <c r="Z21" s="64">
        <f t="shared" si="6"/>
        <v>0</v>
      </c>
      <c r="AA21" s="74">
        <v>0</v>
      </c>
      <c r="AB21" s="75">
        <v>0</v>
      </c>
      <c r="AC21" s="64">
        <f t="shared" si="7"/>
        <v>0</v>
      </c>
      <c r="AD21" s="74">
        <v>0</v>
      </c>
      <c r="AE21" s="74">
        <v>0</v>
      </c>
      <c r="AF21" s="79">
        <f t="shared" si="8"/>
        <v>0</v>
      </c>
      <c r="AG21" s="76"/>
      <c r="AH21" s="75"/>
      <c r="AI21" s="64">
        <f t="shared" si="9"/>
        <v>0</v>
      </c>
      <c r="AJ21" s="74">
        <v>0</v>
      </c>
      <c r="AK21" s="77">
        <v>0</v>
      </c>
      <c r="AL21" s="64">
        <f t="shared" si="10"/>
        <v>0</v>
      </c>
      <c r="AM21" s="74">
        <v>0</v>
      </c>
      <c r="AN21" s="77">
        <v>0</v>
      </c>
      <c r="AO21" s="64">
        <f t="shared" si="11"/>
        <v>0</v>
      </c>
      <c r="AP21" s="76"/>
      <c r="AQ21" s="77"/>
      <c r="AR21" s="79">
        <f t="shared" si="12"/>
        <v>0</v>
      </c>
      <c r="AS21" s="76"/>
      <c r="AT21" s="75"/>
      <c r="AU21" s="64">
        <f t="shared" si="13"/>
        <v>0</v>
      </c>
      <c r="AV21" s="57">
        <f t="shared" si="14"/>
        <v>127</v>
      </c>
      <c r="AX21"/>
      <c r="BA21"/>
      <c r="BD21"/>
      <c r="BG21"/>
      <c r="BJ21"/>
      <c r="BM21"/>
    </row>
    <row r="22" spans="1:65" ht="30" customHeight="1">
      <c r="A22" s="107">
        <v>12</v>
      </c>
      <c r="B22" s="271">
        <v>39</v>
      </c>
      <c r="C22" s="164" t="s">
        <v>139</v>
      </c>
      <c r="D22" s="171" t="s">
        <v>140</v>
      </c>
      <c r="E22" s="175" t="s">
        <v>291</v>
      </c>
      <c r="F22" s="76">
        <v>0</v>
      </c>
      <c r="G22" s="88">
        <v>1</v>
      </c>
      <c r="H22" s="64">
        <f t="shared" si="0"/>
        <v>1</v>
      </c>
      <c r="I22" s="74">
        <v>5</v>
      </c>
      <c r="J22" s="75">
        <v>0</v>
      </c>
      <c r="K22" s="64">
        <f t="shared" si="1"/>
        <v>5</v>
      </c>
      <c r="L22" s="76">
        <v>0</v>
      </c>
      <c r="M22" s="77">
        <v>10</v>
      </c>
      <c r="N22" s="64">
        <f t="shared" si="2"/>
        <v>10</v>
      </c>
      <c r="O22" s="74">
        <v>0</v>
      </c>
      <c r="P22" s="75">
        <v>3</v>
      </c>
      <c r="Q22" s="64">
        <f t="shared" si="3"/>
        <v>3</v>
      </c>
      <c r="R22" s="74">
        <v>2</v>
      </c>
      <c r="S22" s="77">
        <v>11</v>
      </c>
      <c r="T22" s="131">
        <f t="shared" si="4"/>
        <v>13</v>
      </c>
      <c r="U22" s="74">
        <v>3</v>
      </c>
      <c r="V22" s="75">
        <v>8</v>
      </c>
      <c r="W22" s="64">
        <f t="shared" si="5"/>
        <v>11</v>
      </c>
      <c r="X22" s="74">
        <v>0</v>
      </c>
      <c r="Y22" s="75">
        <v>0</v>
      </c>
      <c r="Z22" s="64">
        <f t="shared" si="6"/>
        <v>0</v>
      </c>
      <c r="AA22" s="74">
        <v>10</v>
      </c>
      <c r="AB22" s="75">
        <v>9</v>
      </c>
      <c r="AC22" s="131">
        <f t="shared" si="7"/>
        <v>19</v>
      </c>
      <c r="AD22" s="74">
        <v>11</v>
      </c>
      <c r="AE22" s="74">
        <v>11</v>
      </c>
      <c r="AF22" s="79">
        <f t="shared" si="8"/>
        <v>22</v>
      </c>
      <c r="AG22" s="76"/>
      <c r="AH22" s="75"/>
      <c r="AI22" s="64">
        <f t="shared" si="9"/>
        <v>0</v>
      </c>
      <c r="AJ22" s="74">
        <v>11</v>
      </c>
      <c r="AK22" s="77">
        <v>11</v>
      </c>
      <c r="AL22" s="64">
        <f t="shared" si="10"/>
        <v>22</v>
      </c>
      <c r="AM22" s="76">
        <v>13</v>
      </c>
      <c r="AN22" s="77">
        <v>6</v>
      </c>
      <c r="AO22" s="64">
        <f t="shared" si="11"/>
        <v>19</v>
      </c>
      <c r="AP22" s="76"/>
      <c r="AQ22" s="77"/>
      <c r="AR22" s="79">
        <f t="shared" si="12"/>
        <v>0</v>
      </c>
      <c r="AS22" s="76"/>
      <c r="AT22" s="75"/>
      <c r="AU22" s="64">
        <f t="shared" si="13"/>
        <v>0</v>
      </c>
      <c r="AV22" s="57">
        <f t="shared" si="14"/>
        <v>125</v>
      </c>
      <c r="AX22"/>
      <c r="BA22"/>
      <c r="BD22"/>
      <c r="BG22"/>
      <c r="BJ22"/>
      <c r="BM22"/>
    </row>
    <row r="23" spans="1:65" ht="30" customHeight="1">
      <c r="A23" s="108">
        <v>13</v>
      </c>
      <c r="B23" s="270">
        <v>213</v>
      </c>
      <c r="C23" s="163" t="s">
        <v>233</v>
      </c>
      <c r="D23" s="170" t="s">
        <v>178</v>
      </c>
      <c r="E23" s="106" t="s">
        <v>291</v>
      </c>
      <c r="F23" s="76">
        <v>0</v>
      </c>
      <c r="G23" s="88">
        <v>0</v>
      </c>
      <c r="H23" s="64">
        <f t="shared" si="0"/>
        <v>0</v>
      </c>
      <c r="I23" s="74">
        <v>0</v>
      </c>
      <c r="J23" s="75">
        <v>25</v>
      </c>
      <c r="K23" s="64">
        <f t="shared" si="1"/>
        <v>25</v>
      </c>
      <c r="L23" s="76">
        <v>16</v>
      </c>
      <c r="M23" s="77">
        <v>16</v>
      </c>
      <c r="N23" s="64">
        <f t="shared" si="2"/>
        <v>32</v>
      </c>
      <c r="O23" s="74">
        <v>0</v>
      </c>
      <c r="P23" s="75">
        <v>0</v>
      </c>
      <c r="Q23" s="64">
        <f t="shared" si="3"/>
        <v>0</v>
      </c>
      <c r="R23" s="74">
        <v>22</v>
      </c>
      <c r="S23" s="77">
        <v>4</v>
      </c>
      <c r="T23" s="64">
        <f t="shared" si="4"/>
        <v>26</v>
      </c>
      <c r="U23" s="74">
        <v>0</v>
      </c>
      <c r="V23" s="75">
        <v>0</v>
      </c>
      <c r="W23" s="64">
        <f t="shared" si="5"/>
        <v>0</v>
      </c>
      <c r="X23" s="74">
        <v>0</v>
      </c>
      <c r="Y23" s="75">
        <v>0</v>
      </c>
      <c r="Z23" s="64">
        <f t="shared" si="6"/>
        <v>0</v>
      </c>
      <c r="AA23" s="74">
        <v>0</v>
      </c>
      <c r="AB23" s="75">
        <v>0</v>
      </c>
      <c r="AC23" s="64">
        <f t="shared" si="7"/>
        <v>0</v>
      </c>
      <c r="AD23" s="74">
        <v>0</v>
      </c>
      <c r="AE23" s="74">
        <v>0</v>
      </c>
      <c r="AF23" s="79">
        <f t="shared" si="8"/>
        <v>0</v>
      </c>
      <c r="AG23" s="76"/>
      <c r="AH23" s="75"/>
      <c r="AI23" s="64">
        <f t="shared" si="9"/>
        <v>0</v>
      </c>
      <c r="AJ23" s="74">
        <v>22</v>
      </c>
      <c r="AK23" s="77">
        <v>20</v>
      </c>
      <c r="AL23" s="64">
        <f t="shared" si="10"/>
        <v>42</v>
      </c>
      <c r="AM23" s="74">
        <v>0</v>
      </c>
      <c r="AN23" s="77">
        <v>0</v>
      </c>
      <c r="AO23" s="64">
        <f t="shared" si="11"/>
        <v>0</v>
      </c>
      <c r="AP23" s="76"/>
      <c r="AQ23" s="77"/>
      <c r="AR23" s="79">
        <f t="shared" si="12"/>
        <v>0</v>
      </c>
      <c r="AS23" s="76"/>
      <c r="AT23" s="75"/>
      <c r="AU23" s="64">
        <f t="shared" si="13"/>
        <v>0</v>
      </c>
      <c r="AV23" s="57">
        <f t="shared" si="14"/>
        <v>125</v>
      </c>
      <c r="AX23"/>
      <c r="BA23"/>
      <c r="BD23"/>
      <c r="BG23"/>
      <c r="BJ23"/>
      <c r="BM23"/>
    </row>
    <row r="24" spans="1:65" ht="30" customHeight="1">
      <c r="A24" s="107">
        <v>14</v>
      </c>
      <c r="B24" s="271">
        <v>163</v>
      </c>
      <c r="C24" s="164" t="s">
        <v>211</v>
      </c>
      <c r="D24" s="171" t="s">
        <v>120</v>
      </c>
      <c r="E24" s="176" t="s">
        <v>290</v>
      </c>
      <c r="F24" s="76">
        <v>12</v>
      </c>
      <c r="G24" s="88">
        <v>9</v>
      </c>
      <c r="H24" s="64">
        <f t="shared" si="0"/>
        <v>21</v>
      </c>
      <c r="I24" s="74">
        <v>0</v>
      </c>
      <c r="J24" s="75">
        <v>0</v>
      </c>
      <c r="K24" s="64">
        <f t="shared" si="1"/>
        <v>0</v>
      </c>
      <c r="L24" s="76">
        <v>15</v>
      </c>
      <c r="M24" s="77">
        <v>0</v>
      </c>
      <c r="N24" s="64">
        <f t="shared" si="2"/>
        <v>15</v>
      </c>
      <c r="O24" s="74">
        <v>0</v>
      </c>
      <c r="P24" s="75">
        <v>9</v>
      </c>
      <c r="Q24" s="64">
        <f t="shared" si="3"/>
        <v>9</v>
      </c>
      <c r="R24" s="74">
        <v>11</v>
      </c>
      <c r="S24" s="77">
        <v>0</v>
      </c>
      <c r="T24" s="131">
        <f t="shared" si="4"/>
        <v>11</v>
      </c>
      <c r="U24" s="74">
        <v>4</v>
      </c>
      <c r="V24" s="75">
        <v>2</v>
      </c>
      <c r="W24" s="64">
        <f t="shared" si="5"/>
        <v>6</v>
      </c>
      <c r="X24" s="74">
        <v>16</v>
      </c>
      <c r="Y24" s="75">
        <v>8</v>
      </c>
      <c r="Z24" s="64">
        <f t="shared" si="6"/>
        <v>24</v>
      </c>
      <c r="AA24" s="74">
        <v>0</v>
      </c>
      <c r="AB24" s="75">
        <v>0</v>
      </c>
      <c r="AC24" s="131">
        <f t="shared" si="7"/>
        <v>0</v>
      </c>
      <c r="AD24" s="74">
        <v>6</v>
      </c>
      <c r="AE24" s="74">
        <v>0</v>
      </c>
      <c r="AF24" s="79">
        <f t="shared" si="8"/>
        <v>6</v>
      </c>
      <c r="AG24" s="76"/>
      <c r="AH24" s="75"/>
      <c r="AI24" s="64">
        <f t="shared" si="9"/>
        <v>0</v>
      </c>
      <c r="AJ24" s="74">
        <v>4</v>
      </c>
      <c r="AK24" s="77">
        <v>0</v>
      </c>
      <c r="AL24" s="64">
        <f t="shared" si="10"/>
        <v>4</v>
      </c>
      <c r="AM24" s="76">
        <v>14</v>
      </c>
      <c r="AN24" s="77">
        <v>10</v>
      </c>
      <c r="AO24" s="64">
        <f t="shared" si="11"/>
        <v>24</v>
      </c>
      <c r="AP24" s="76"/>
      <c r="AQ24" s="77"/>
      <c r="AR24" s="79">
        <f t="shared" si="12"/>
        <v>0</v>
      </c>
      <c r="AS24" s="76"/>
      <c r="AT24" s="75"/>
      <c r="AU24" s="64">
        <f t="shared" si="13"/>
        <v>0</v>
      </c>
      <c r="AV24" s="57">
        <f t="shared" si="14"/>
        <v>120</v>
      </c>
      <c r="AX24"/>
      <c r="BA24"/>
      <c r="BD24"/>
      <c r="BG24"/>
      <c r="BJ24"/>
      <c r="BM24"/>
    </row>
    <row r="25" spans="1:65" ht="30" customHeight="1">
      <c r="A25" s="108">
        <v>15</v>
      </c>
      <c r="B25" s="270">
        <v>245</v>
      </c>
      <c r="C25" s="163" t="s">
        <v>243</v>
      </c>
      <c r="D25" s="170" t="s">
        <v>131</v>
      </c>
      <c r="E25" s="106" t="s">
        <v>291</v>
      </c>
      <c r="F25" s="76">
        <v>0</v>
      </c>
      <c r="G25" s="88">
        <v>2</v>
      </c>
      <c r="H25" s="64">
        <f t="shared" si="0"/>
        <v>2</v>
      </c>
      <c r="I25" s="74">
        <v>14</v>
      </c>
      <c r="J25" s="75">
        <v>0</v>
      </c>
      <c r="K25" s="64">
        <f t="shared" si="1"/>
        <v>14</v>
      </c>
      <c r="L25" s="76">
        <v>0</v>
      </c>
      <c r="M25" s="77">
        <v>0</v>
      </c>
      <c r="N25" s="64">
        <f t="shared" si="2"/>
        <v>0</v>
      </c>
      <c r="O25" s="74">
        <v>9</v>
      </c>
      <c r="P25" s="75">
        <v>4</v>
      </c>
      <c r="Q25" s="64">
        <f t="shared" si="3"/>
        <v>13</v>
      </c>
      <c r="R25" s="74">
        <v>12</v>
      </c>
      <c r="S25" s="77">
        <v>7</v>
      </c>
      <c r="T25" s="64">
        <f t="shared" si="4"/>
        <v>19</v>
      </c>
      <c r="U25" s="74">
        <v>0</v>
      </c>
      <c r="V25" s="75">
        <v>0</v>
      </c>
      <c r="W25" s="64">
        <f t="shared" si="5"/>
        <v>0</v>
      </c>
      <c r="X25" s="74">
        <v>0</v>
      </c>
      <c r="Y25" s="75">
        <v>0</v>
      </c>
      <c r="Z25" s="64">
        <f t="shared" si="6"/>
        <v>0</v>
      </c>
      <c r="AA25" s="74">
        <v>7</v>
      </c>
      <c r="AB25" s="75">
        <v>7</v>
      </c>
      <c r="AC25" s="64">
        <f t="shared" si="7"/>
        <v>14</v>
      </c>
      <c r="AD25" s="74">
        <v>8</v>
      </c>
      <c r="AE25" s="74">
        <v>3</v>
      </c>
      <c r="AF25" s="79">
        <f t="shared" si="8"/>
        <v>11</v>
      </c>
      <c r="AG25" s="76"/>
      <c r="AH25" s="75"/>
      <c r="AI25" s="64">
        <f t="shared" si="9"/>
        <v>0</v>
      </c>
      <c r="AJ25" s="74">
        <v>8</v>
      </c>
      <c r="AK25" s="77">
        <v>12</v>
      </c>
      <c r="AL25" s="64">
        <f t="shared" si="10"/>
        <v>20</v>
      </c>
      <c r="AM25" s="76">
        <v>12</v>
      </c>
      <c r="AN25" s="77">
        <v>12</v>
      </c>
      <c r="AO25" s="64">
        <f t="shared" si="11"/>
        <v>24</v>
      </c>
      <c r="AP25" s="76"/>
      <c r="AQ25" s="77"/>
      <c r="AR25" s="79">
        <f t="shared" si="12"/>
        <v>0</v>
      </c>
      <c r="AS25" s="76"/>
      <c r="AT25" s="75"/>
      <c r="AU25" s="64">
        <f t="shared" si="13"/>
        <v>0</v>
      </c>
      <c r="AV25" s="57">
        <f t="shared" si="14"/>
        <v>117</v>
      </c>
      <c r="AX25"/>
      <c r="BA25"/>
      <c r="BD25"/>
      <c r="BG25"/>
      <c r="BJ25"/>
      <c r="BM25"/>
    </row>
    <row r="26" spans="1:65" ht="30" customHeight="1">
      <c r="A26" s="107">
        <v>16</v>
      </c>
      <c r="B26" s="270">
        <v>229</v>
      </c>
      <c r="C26" s="163" t="s">
        <v>237</v>
      </c>
      <c r="D26" s="170" t="s">
        <v>175</v>
      </c>
      <c r="E26" s="106">
        <v>300</v>
      </c>
      <c r="F26" s="76">
        <v>0</v>
      </c>
      <c r="G26" s="88">
        <v>4</v>
      </c>
      <c r="H26" s="64">
        <f t="shared" si="0"/>
        <v>4</v>
      </c>
      <c r="I26" s="74">
        <v>0</v>
      </c>
      <c r="J26" s="75">
        <v>0</v>
      </c>
      <c r="K26" s="64">
        <f t="shared" si="1"/>
        <v>0</v>
      </c>
      <c r="L26" s="76">
        <v>4</v>
      </c>
      <c r="M26" s="77">
        <v>0</v>
      </c>
      <c r="N26" s="64">
        <f t="shared" si="2"/>
        <v>4</v>
      </c>
      <c r="O26" s="74">
        <v>0</v>
      </c>
      <c r="P26" s="75">
        <v>0</v>
      </c>
      <c r="Q26" s="64">
        <f t="shared" si="3"/>
        <v>0</v>
      </c>
      <c r="R26" s="74">
        <v>16</v>
      </c>
      <c r="S26" s="77">
        <v>14</v>
      </c>
      <c r="T26" s="131">
        <f t="shared" si="4"/>
        <v>30</v>
      </c>
      <c r="U26" s="74">
        <v>0</v>
      </c>
      <c r="V26" s="75">
        <v>0</v>
      </c>
      <c r="W26" s="64">
        <f t="shared" si="5"/>
        <v>0</v>
      </c>
      <c r="X26" s="74">
        <v>0</v>
      </c>
      <c r="Y26" s="75">
        <v>0</v>
      </c>
      <c r="Z26" s="64">
        <f t="shared" si="6"/>
        <v>0</v>
      </c>
      <c r="AA26" s="74">
        <v>0</v>
      </c>
      <c r="AB26" s="75">
        <v>13</v>
      </c>
      <c r="AC26" s="131">
        <f t="shared" si="7"/>
        <v>13</v>
      </c>
      <c r="AD26" s="74">
        <v>9</v>
      </c>
      <c r="AE26" s="74">
        <v>12</v>
      </c>
      <c r="AF26" s="79">
        <f t="shared" si="8"/>
        <v>21</v>
      </c>
      <c r="AG26" s="76"/>
      <c r="AH26" s="75"/>
      <c r="AI26" s="64">
        <f t="shared" si="9"/>
        <v>0</v>
      </c>
      <c r="AJ26" s="74">
        <v>9</v>
      </c>
      <c r="AK26" s="77">
        <v>8</v>
      </c>
      <c r="AL26" s="64">
        <f t="shared" si="10"/>
        <v>17</v>
      </c>
      <c r="AM26" s="76">
        <v>15</v>
      </c>
      <c r="AN26" s="77">
        <v>11</v>
      </c>
      <c r="AO26" s="64">
        <f t="shared" si="11"/>
        <v>26</v>
      </c>
      <c r="AP26" s="76"/>
      <c r="AQ26" s="77"/>
      <c r="AR26" s="79">
        <f t="shared" si="12"/>
        <v>0</v>
      </c>
      <c r="AS26" s="76"/>
      <c r="AT26" s="75"/>
      <c r="AU26" s="64">
        <f t="shared" si="13"/>
        <v>0</v>
      </c>
      <c r="AV26" s="57">
        <f t="shared" si="14"/>
        <v>115</v>
      </c>
      <c r="AX26"/>
      <c r="BA26"/>
      <c r="BD26"/>
      <c r="BG26"/>
      <c r="BJ26"/>
      <c r="BM26"/>
    </row>
    <row r="27" spans="1:65" ht="30" customHeight="1">
      <c r="A27" s="108">
        <v>17</v>
      </c>
      <c r="B27" s="270">
        <v>319</v>
      </c>
      <c r="C27" s="163" t="s">
        <v>279</v>
      </c>
      <c r="D27" s="170" t="s">
        <v>144</v>
      </c>
      <c r="E27" s="106" t="s">
        <v>291</v>
      </c>
      <c r="F27" s="76">
        <v>9</v>
      </c>
      <c r="G27" s="88">
        <v>15</v>
      </c>
      <c r="H27" s="64">
        <f t="shared" si="0"/>
        <v>24</v>
      </c>
      <c r="I27" s="74">
        <v>10</v>
      </c>
      <c r="J27" s="75">
        <v>0</v>
      </c>
      <c r="K27" s="64">
        <f t="shared" si="1"/>
        <v>10</v>
      </c>
      <c r="L27" s="76">
        <v>1</v>
      </c>
      <c r="M27" s="77">
        <v>0</v>
      </c>
      <c r="N27" s="64">
        <f t="shared" si="2"/>
        <v>1</v>
      </c>
      <c r="O27" s="74">
        <v>14</v>
      </c>
      <c r="P27" s="75">
        <v>11</v>
      </c>
      <c r="Q27" s="64">
        <f t="shared" si="3"/>
        <v>25</v>
      </c>
      <c r="R27" s="74">
        <v>8</v>
      </c>
      <c r="S27" s="77">
        <v>0</v>
      </c>
      <c r="T27" s="64">
        <f t="shared" si="4"/>
        <v>8</v>
      </c>
      <c r="U27" s="74">
        <v>0</v>
      </c>
      <c r="V27" s="75">
        <v>0</v>
      </c>
      <c r="W27" s="64">
        <f t="shared" si="5"/>
        <v>0</v>
      </c>
      <c r="X27" s="74">
        <v>0</v>
      </c>
      <c r="Y27" s="75">
        <v>0</v>
      </c>
      <c r="Z27" s="64">
        <f t="shared" si="6"/>
        <v>0</v>
      </c>
      <c r="AA27" s="74">
        <v>0</v>
      </c>
      <c r="AB27" s="75">
        <v>0</v>
      </c>
      <c r="AC27" s="64">
        <f t="shared" si="7"/>
        <v>0</v>
      </c>
      <c r="AD27" s="74">
        <v>0</v>
      </c>
      <c r="AE27" s="74">
        <v>0</v>
      </c>
      <c r="AF27" s="79">
        <f t="shared" si="8"/>
        <v>0</v>
      </c>
      <c r="AG27" s="76"/>
      <c r="AH27" s="75"/>
      <c r="AI27" s="64">
        <f t="shared" si="9"/>
        <v>0</v>
      </c>
      <c r="AJ27" s="74">
        <v>10</v>
      </c>
      <c r="AK27" s="77">
        <v>3</v>
      </c>
      <c r="AL27" s="64">
        <f t="shared" si="10"/>
        <v>13</v>
      </c>
      <c r="AM27" s="76">
        <v>11</v>
      </c>
      <c r="AN27" s="77">
        <v>13</v>
      </c>
      <c r="AO27" s="64">
        <f t="shared" si="11"/>
        <v>24</v>
      </c>
      <c r="AP27" s="76"/>
      <c r="AQ27" s="77"/>
      <c r="AR27" s="79">
        <f t="shared" si="12"/>
        <v>0</v>
      </c>
      <c r="AS27" s="76"/>
      <c r="AT27" s="75"/>
      <c r="AU27" s="64">
        <f t="shared" si="13"/>
        <v>0</v>
      </c>
      <c r="AV27" s="57">
        <f t="shared" si="14"/>
        <v>105</v>
      </c>
      <c r="AX27"/>
      <c r="BA27"/>
      <c r="BD27"/>
      <c r="BG27"/>
      <c r="BJ27"/>
      <c r="BM27"/>
    </row>
    <row r="28" spans="1:65" ht="30" customHeight="1">
      <c r="A28" s="107">
        <v>18</v>
      </c>
      <c r="B28" s="271">
        <v>157</v>
      </c>
      <c r="C28" s="164" t="s">
        <v>205</v>
      </c>
      <c r="D28" s="171" t="s">
        <v>206</v>
      </c>
      <c r="E28" s="176" t="s">
        <v>291</v>
      </c>
      <c r="F28" s="76">
        <v>1</v>
      </c>
      <c r="G28" s="88">
        <v>13</v>
      </c>
      <c r="H28" s="64">
        <f t="shared" si="0"/>
        <v>14</v>
      </c>
      <c r="I28" s="74">
        <v>0</v>
      </c>
      <c r="J28" s="75">
        <v>0</v>
      </c>
      <c r="K28" s="64">
        <f t="shared" si="1"/>
        <v>0</v>
      </c>
      <c r="L28" s="76">
        <v>0</v>
      </c>
      <c r="M28" s="77">
        <v>1</v>
      </c>
      <c r="N28" s="64">
        <f t="shared" si="2"/>
        <v>1</v>
      </c>
      <c r="O28" s="74">
        <v>0</v>
      </c>
      <c r="P28" s="75">
        <v>0</v>
      </c>
      <c r="Q28" s="64">
        <f t="shared" si="3"/>
        <v>0</v>
      </c>
      <c r="R28" s="74">
        <v>0</v>
      </c>
      <c r="S28" s="77">
        <v>0</v>
      </c>
      <c r="T28" s="131">
        <f t="shared" si="4"/>
        <v>0</v>
      </c>
      <c r="U28" s="74">
        <v>2</v>
      </c>
      <c r="V28" s="75">
        <v>12</v>
      </c>
      <c r="W28" s="64">
        <f t="shared" si="5"/>
        <v>14</v>
      </c>
      <c r="X28" s="74">
        <v>0</v>
      </c>
      <c r="Y28" s="75">
        <v>0</v>
      </c>
      <c r="Z28" s="64">
        <f t="shared" si="6"/>
        <v>0</v>
      </c>
      <c r="AA28" s="74">
        <v>0</v>
      </c>
      <c r="AB28" s="75">
        <v>0</v>
      </c>
      <c r="AC28" s="131">
        <f t="shared" si="7"/>
        <v>0</v>
      </c>
      <c r="AD28" s="74">
        <v>14</v>
      </c>
      <c r="AE28" s="74">
        <v>18</v>
      </c>
      <c r="AF28" s="79">
        <f t="shared" si="8"/>
        <v>32</v>
      </c>
      <c r="AG28" s="76"/>
      <c r="AH28" s="75"/>
      <c r="AI28" s="64">
        <f t="shared" si="9"/>
        <v>0</v>
      </c>
      <c r="AJ28" s="74">
        <v>7</v>
      </c>
      <c r="AK28" s="77">
        <v>13</v>
      </c>
      <c r="AL28" s="64">
        <f t="shared" si="10"/>
        <v>20</v>
      </c>
      <c r="AM28" s="74">
        <v>0</v>
      </c>
      <c r="AN28" s="77">
        <v>0</v>
      </c>
      <c r="AO28" s="64">
        <f t="shared" si="11"/>
        <v>0</v>
      </c>
      <c r="AP28" s="76"/>
      <c r="AQ28" s="77"/>
      <c r="AR28" s="79">
        <f t="shared" si="12"/>
        <v>0</v>
      </c>
      <c r="AS28" s="76"/>
      <c r="AT28" s="75"/>
      <c r="AU28" s="64">
        <f t="shared" si="13"/>
        <v>0</v>
      </c>
      <c r="AV28" s="57">
        <f t="shared" si="14"/>
        <v>81</v>
      </c>
      <c r="AX28"/>
      <c r="BA28"/>
      <c r="BD28"/>
      <c r="BG28"/>
      <c r="BJ28"/>
      <c r="BM28"/>
    </row>
    <row r="29" spans="1:65" ht="30" customHeight="1">
      <c r="A29" s="108">
        <v>19</v>
      </c>
      <c r="B29" s="271">
        <v>95</v>
      </c>
      <c r="C29" s="164" t="s">
        <v>171</v>
      </c>
      <c r="D29" s="171" t="s">
        <v>144</v>
      </c>
      <c r="E29" s="176" t="s">
        <v>291</v>
      </c>
      <c r="F29" s="76">
        <v>5</v>
      </c>
      <c r="G29" s="88">
        <v>16</v>
      </c>
      <c r="H29" s="64">
        <f t="shared" si="0"/>
        <v>21</v>
      </c>
      <c r="I29" s="74">
        <v>25</v>
      </c>
      <c r="J29" s="75">
        <v>0</v>
      </c>
      <c r="K29" s="64">
        <f t="shared" si="1"/>
        <v>25</v>
      </c>
      <c r="L29" s="76">
        <v>14</v>
      </c>
      <c r="M29" s="77">
        <v>20</v>
      </c>
      <c r="N29" s="64">
        <f t="shared" si="2"/>
        <v>34</v>
      </c>
      <c r="O29" s="74">
        <v>0</v>
      </c>
      <c r="P29" s="75">
        <v>0</v>
      </c>
      <c r="Q29" s="64">
        <f t="shared" si="3"/>
        <v>0</v>
      </c>
      <c r="R29" s="74">
        <v>0</v>
      </c>
      <c r="S29" s="77">
        <v>0</v>
      </c>
      <c r="T29" s="64">
        <f t="shared" si="4"/>
        <v>0</v>
      </c>
      <c r="U29" s="74">
        <v>0</v>
      </c>
      <c r="V29" s="75">
        <v>0</v>
      </c>
      <c r="W29" s="64">
        <f t="shared" si="5"/>
        <v>0</v>
      </c>
      <c r="X29" s="74">
        <v>0</v>
      </c>
      <c r="Y29" s="75">
        <v>0</v>
      </c>
      <c r="Z29" s="64">
        <f t="shared" si="6"/>
        <v>0</v>
      </c>
      <c r="AA29" s="74">
        <v>0</v>
      </c>
      <c r="AB29" s="75">
        <v>0</v>
      </c>
      <c r="AC29" s="64">
        <f t="shared" si="7"/>
        <v>0</v>
      </c>
      <c r="AD29" s="74">
        <v>0</v>
      </c>
      <c r="AE29" s="74">
        <v>0</v>
      </c>
      <c r="AF29" s="79">
        <f t="shared" si="8"/>
        <v>0</v>
      </c>
      <c r="AG29" s="76"/>
      <c r="AH29" s="75"/>
      <c r="AI29" s="64">
        <f t="shared" si="9"/>
        <v>0</v>
      </c>
      <c r="AJ29" s="74">
        <v>0</v>
      </c>
      <c r="AK29" s="77">
        <v>0</v>
      </c>
      <c r="AL29" s="64">
        <f t="shared" si="10"/>
        <v>0</v>
      </c>
      <c r="AM29" s="74">
        <v>0</v>
      </c>
      <c r="AN29" s="77">
        <v>0</v>
      </c>
      <c r="AO29" s="64">
        <f t="shared" si="11"/>
        <v>0</v>
      </c>
      <c r="AP29" s="76"/>
      <c r="AQ29" s="77"/>
      <c r="AR29" s="79">
        <f t="shared" si="12"/>
        <v>0</v>
      </c>
      <c r="AS29" s="76"/>
      <c r="AT29" s="75"/>
      <c r="AU29" s="64">
        <f t="shared" si="13"/>
        <v>0</v>
      </c>
      <c r="AV29" s="57">
        <f t="shared" si="14"/>
        <v>80</v>
      </c>
      <c r="AX29"/>
      <c r="BA29"/>
      <c r="BD29"/>
      <c r="BG29"/>
      <c r="BJ29"/>
      <c r="BM29"/>
    </row>
    <row r="30" spans="1:65" ht="30" customHeight="1">
      <c r="A30" s="107">
        <v>20</v>
      </c>
      <c r="B30" s="272">
        <v>116</v>
      </c>
      <c r="C30" s="190" t="s">
        <v>182</v>
      </c>
      <c r="D30" s="191" t="s">
        <v>117</v>
      </c>
      <c r="E30" s="192" t="s">
        <v>294</v>
      </c>
      <c r="F30" s="76">
        <v>0</v>
      </c>
      <c r="G30" s="88">
        <v>0</v>
      </c>
      <c r="H30" s="64">
        <f t="shared" si="0"/>
        <v>0</v>
      </c>
      <c r="I30" s="74">
        <v>0</v>
      </c>
      <c r="J30" s="75">
        <v>0</v>
      </c>
      <c r="K30" s="64">
        <f t="shared" si="1"/>
        <v>0</v>
      </c>
      <c r="L30" s="76">
        <v>0</v>
      </c>
      <c r="M30" s="77">
        <v>0</v>
      </c>
      <c r="N30" s="64">
        <f t="shared" si="2"/>
        <v>0</v>
      </c>
      <c r="O30" s="74">
        <v>5</v>
      </c>
      <c r="P30" s="75">
        <v>14</v>
      </c>
      <c r="Q30" s="64">
        <f t="shared" si="3"/>
        <v>19</v>
      </c>
      <c r="R30" s="74">
        <v>0</v>
      </c>
      <c r="S30" s="77">
        <v>0</v>
      </c>
      <c r="T30" s="131">
        <f t="shared" si="4"/>
        <v>0</v>
      </c>
      <c r="U30" s="74">
        <v>9</v>
      </c>
      <c r="V30" s="75">
        <v>13</v>
      </c>
      <c r="W30" s="64">
        <f t="shared" si="5"/>
        <v>22</v>
      </c>
      <c r="X30" s="74">
        <v>9</v>
      </c>
      <c r="Y30" s="75">
        <v>18</v>
      </c>
      <c r="Z30" s="64">
        <f t="shared" si="6"/>
        <v>27</v>
      </c>
      <c r="AA30" s="74">
        <v>0</v>
      </c>
      <c r="AB30" s="75">
        <v>0</v>
      </c>
      <c r="AC30" s="131">
        <f t="shared" si="7"/>
        <v>0</v>
      </c>
      <c r="AD30" s="74">
        <v>0</v>
      </c>
      <c r="AE30" s="74">
        <v>0</v>
      </c>
      <c r="AF30" s="79">
        <f t="shared" si="8"/>
        <v>0</v>
      </c>
      <c r="AG30" s="76"/>
      <c r="AH30" s="75"/>
      <c r="AI30" s="64">
        <f t="shared" si="9"/>
        <v>0</v>
      </c>
      <c r="AJ30" s="74">
        <v>6</v>
      </c>
      <c r="AK30" s="77">
        <v>0</v>
      </c>
      <c r="AL30" s="64">
        <f t="shared" si="10"/>
        <v>6</v>
      </c>
      <c r="AM30" s="76"/>
      <c r="AN30" s="77">
        <v>3</v>
      </c>
      <c r="AO30" s="64">
        <f t="shared" si="11"/>
        <v>3</v>
      </c>
      <c r="AP30" s="76"/>
      <c r="AQ30" s="77"/>
      <c r="AR30" s="79">
        <f t="shared" si="12"/>
        <v>0</v>
      </c>
      <c r="AS30" s="76"/>
      <c r="AT30" s="75"/>
      <c r="AU30" s="64">
        <f t="shared" si="13"/>
        <v>0</v>
      </c>
      <c r="AV30" s="57">
        <f t="shared" si="14"/>
        <v>77</v>
      </c>
      <c r="AX30"/>
      <c r="BA30"/>
      <c r="BD30"/>
      <c r="BG30"/>
      <c r="BJ30"/>
      <c r="BM30"/>
    </row>
    <row r="31" spans="1:65" ht="30" customHeight="1">
      <c r="A31" s="108">
        <v>21</v>
      </c>
      <c r="B31" s="269">
        <v>56</v>
      </c>
      <c r="C31" s="167" t="s">
        <v>153</v>
      </c>
      <c r="D31" s="169" t="s">
        <v>100</v>
      </c>
      <c r="E31" s="179" t="s">
        <v>290</v>
      </c>
      <c r="F31" s="76">
        <v>0</v>
      </c>
      <c r="G31" s="88">
        <v>0</v>
      </c>
      <c r="H31" s="64">
        <f t="shared" si="0"/>
        <v>0</v>
      </c>
      <c r="I31" s="74">
        <v>0</v>
      </c>
      <c r="J31" s="75">
        <v>0</v>
      </c>
      <c r="K31" s="64">
        <f t="shared" si="1"/>
        <v>0</v>
      </c>
      <c r="L31" s="76">
        <v>0</v>
      </c>
      <c r="M31" s="77">
        <v>0</v>
      </c>
      <c r="N31" s="64">
        <f t="shared" si="2"/>
        <v>0</v>
      </c>
      <c r="O31" s="74">
        <v>8</v>
      </c>
      <c r="P31" s="75">
        <v>8</v>
      </c>
      <c r="Q31" s="64">
        <f t="shared" si="3"/>
        <v>16</v>
      </c>
      <c r="R31" s="74">
        <v>0</v>
      </c>
      <c r="S31" s="77">
        <v>0</v>
      </c>
      <c r="T31" s="64">
        <f t="shared" si="4"/>
        <v>0</v>
      </c>
      <c r="U31" s="74">
        <v>10</v>
      </c>
      <c r="V31" s="75">
        <v>7</v>
      </c>
      <c r="W31" s="64">
        <f t="shared" si="5"/>
        <v>17</v>
      </c>
      <c r="X31" s="74">
        <v>12</v>
      </c>
      <c r="Y31" s="75">
        <v>15</v>
      </c>
      <c r="Z31" s="64">
        <f t="shared" si="6"/>
        <v>27</v>
      </c>
      <c r="AA31" s="74">
        <v>8</v>
      </c>
      <c r="AB31" s="75">
        <v>6</v>
      </c>
      <c r="AC31" s="64">
        <f t="shared" si="7"/>
        <v>14</v>
      </c>
      <c r="AD31" s="74">
        <v>0</v>
      </c>
      <c r="AE31" s="74">
        <v>0</v>
      </c>
      <c r="AF31" s="79">
        <f t="shared" si="8"/>
        <v>0</v>
      </c>
      <c r="AG31" s="76"/>
      <c r="AH31" s="75"/>
      <c r="AI31" s="64">
        <f t="shared" si="9"/>
        <v>0</v>
      </c>
      <c r="AJ31" s="74">
        <v>0</v>
      </c>
      <c r="AK31" s="77">
        <v>0</v>
      </c>
      <c r="AL31" s="64">
        <f t="shared" si="10"/>
        <v>0</v>
      </c>
      <c r="AM31" s="74">
        <v>0</v>
      </c>
      <c r="AN31" s="77">
        <v>0</v>
      </c>
      <c r="AO31" s="64">
        <f t="shared" si="11"/>
        <v>0</v>
      </c>
      <c r="AP31" s="76"/>
      <c r="AQ31" s="77"/>
      <c r="AR31" s="79">
        <f t="shared" si="12"/>
        <v>0</v>
      </c>
      <c r="AS31" s="76"/>
      <c r="AT31" s="75"/>
      <c r="AU31" s="64">
        <f t="shared" si="13"/>
        <v>0</v>
      </c>
      <c r="AV31" s="57">
        <f t="shared" si="14"/>
        <v>74</v>
      </c>
      <c r="AX31"/>
      <c r="BA31"/>
      <c r="BD31"/>
      <c r="BG31"/>
      <c r="BJ31"/>
      <c r="BM31"/>
    </row>
    <row r="32" spans="1:65" ht="30" customHeight="1">
      <c r="A32" s="107">
        <v>22</v>
      </c>
      <c r="B32" s="271">
        <v>131</v>
      </c>
      <c r="C32" s="165" t="s">
        <v>191</v>
      </c>
      <c r="D32" s="172" t="s">
        <v>186</v>
      </c>
      <c r="E32" s="177" t="s">
        <v>292</v>
      </c>
      <c r="F32" s="76">
        <v>4</v>
      </c>
      <c r="G32" s="88">
        <v>7</v>
      </c>
      <c r="H32" s="64">
        <f t="shared" si="0"/>
        <v>11</v>
      </c>
      <c r="I32" s="74">
        <v>7</v>
      </c>
      <c r="J32" s="75">
        <v>0</v>
      </c>
      <c r="K32" s="64">
        <f t="shared" si="1"/>
        <v>7</v>
      </c>
      <c r="L32" s="76">
        <v>9</v>
      </c>
      <c r="M32" s="77">
        <v>4</v>
      </c>
      <c r="N32" s="64">
        <f t="shared" si="2"/>
        <v>13</v>
      </c>
      <c r="O32" s="74">
        <v>0</v>
      </c>
      <c r="P32" s="75">
        <v>0</v>
      </c>
      <c r="Q32" s="64">
        <f t="shared" si="3"/>
        <v>0</v>
      </c>
      <c r="R32" s="74">
        <v>5</v>
      </c>
      <c r="S32" s="77">
        <v>2</v>
      </c>
      <c r="T32" s="131">
        <f t="shared" si="4"/>
        <v>7</v>
      </c>
      <c r="U32" s="74">
        <v>5</v>
      </c>
      <c r="V32" s="75">
        <v>14</v>
      </c>
      <c r="W32" s="64">
        <f t="shared" si="5"/>
        <v>19</v>
      </c>
      <c r="X32" s="74">
        <v>0</v>
      </c>
      <c r="Y32" s="75">
        <v>0</v>
      </c>
      <c r="Z32" s="64">
        <f t="shared" si="6"/>
        <v>0</v>
      </c>
      <c r="AA32" s="74">
        <v>6</v>
      </c>
      <c r="AB32" s="75">
        <v>11</v>
      </c>
      <c r="AC32" s="131">
        <f t="shared" si="7"/>
        <v>17</v>
      </c>
      <c r="AD32" s="74">
        <v>0</v>
      </c>
      <c r="AE32" s="74">
        <v>0</v>
      </c>
      <c r="AF32" s="79">
        <f t="shared" si="8"/>
        <v>0</v>
      </c>
      <c r="AG32" s="76"/>
      <c r="AH32" s="75"/>
      <c r="AI32" s="64">
        <f t="shared" si="9"/>
        <v>0</v>
      </c>
      <c r="AJ32" s="74">
        <v>0</v>
      </c>
      <c r="AK32" s="77">
        <v>0</v>
      </c>
      <c r="AL32" s="64">
        <f t="shared" si="10"/>
        <v>0</v>
      </c>
      <c r="AM32" s="74">
        <v>0</v>
      </c>
      <c r="AN32" s="77">
        <v>0</v>
      </c>
      <c r="AO32" s="64">
        <f t="shared" si="11"/>
        <v>0</v>
      </c>
      <c r="AP32" s="76"/>
      <c r="AQ32" s="77"/>
      <c r="AR32" s="79">
        <f t="shared" si="12"/>
        <v>0</v>
      </c>
      <c r="AS32" s="76"/>
      <c r="AT32" s="75"/>
      <c r="AU32" s="64">
        <f t="shared" si="13"/>
        <v>0</v>
      </c>
      <c r="AV32" s="57">
        <f t="shared" si="14"/>
        <v>74</v>
      </c>
      <c r="AX32"/>
      <c r="BA32"/>
      <c r="BD32"/>
      <c r="BG32"/>
      <c r="BJ32"/>
      <c r="BM32"/>
    </row>
    <row r="33" spans="1:65" ht="30" customHeight="1">
      <c r="A33" s="108">
        <v>23</v>
      </c>
      <c r="B33" s="269">
        <v>88</v>
      </c>
      <c r="C33" s="167" t="s">
        <v>166</v>
      </c>
      <c r="D33" s="169" t="s">
        <v>147</v>
      </c>
      <c r="E33" s="179" t="s">
        <v>290</v>
      </c>
      <c r="F33" s="76">
        <v>0</v>
      </c>
      <c r="G33" s="88">
        <v>0</v>
      </c>
      <c r="H33" s="64">
        <f t="shared" si="0"/>
        <v>0</v>
      </c>
      <c r="I33" s="74">
        <v>0</v>
      </c>
      <c r="J33" s="75">
        <v>0</v>
      </c>
      <c r="K33" s="64">
        <f t="shared" si="1"/>
        <v>0</v>
      </c>
      <c r="L33" s="76">
        <v>0</v>
      </c>
      <c r="M33" s="77">
        <v>0</v>
      </c>
      <c r="N33" s="64">
        <f t="shared" si="2"/>
        <v>0</v>
      </c>
      <c r="O33" s="74">
        <v>7</v>
      </c>
      <c r="P33" s="75">
        <v>12</v>
      </c>
      <c r="Q33" s="64">
        <f t="shared" si="3"/>
        <v>19</v>
      </c>
      <c r="R33" s="74">
        <v>0</v>
      </c>
      <c r="S33" s="77">
        <v>0</v>
      </c>
      <c r="T33" s="64">
        <f t="shared" si="4"/>
        <v>0</v>
      </c>
      <c r="U33" s="74">
        <v>13</v>
      </c>
      <c r="V33" s="75">
        <v>3</v>
      </c>
      <c r="W33" s="64">
        <f t="shared" si="5"/>
        <v>16</v>
      </c>
      <c r="X33" s="74">
        <v>5</v>
      </c>
      <c r="Y33" s="75">
        <v>11</v>
      </c>
      <c r="Z33" s="64">
        <f t="shared" si="6"/>
        <v>16</v>
      </c>
      <c r="AA33" s="74">
        <v>12</v>
      </c>
      <c r="AB33" s="75">
        <v>10</v>
      </c>
      <c r="AC33" s="64">
        <f t="shared" si="7"/>
        <v>22</v>
      </c>
      <c r="AD33" s="74">
        <v>0</v>
      </c>
      <c r="AE33" s="74">
        <v>0</v>
      </c>
      <c r="AF33" s="79">
        <f t="shared" si="8"/>
        <v>0</v>
      </c>
      <c r="AG33" s="76"/>
      <c r="AH33" s="75"/>
      <c r="AI33" s="64">
        <f t="shared" si="9"/>
        <v>0</v>
      </c>
      <c r="AJ33" s="74">
        <v>0</v>
      </c>
      <c r="AK33" s="77">
        <v>0</v>
      </c>
      <c r="AL33" s="64">
        <f t="shared" si="10"/>
        <v>0</v>
      </c>
      <c r="AM33" s="74">
        <v>0</v>
      </c>
      <c r="AN33" s="77">
        <v>0</v>
      </c>
      <c r="AO33" s="64">
        <f t="shared" si="11"/>
        <v>0</v>
      </c>
      <c r="AP33" s="76"/>
      <c r="AQ33" s="77"/>
      <c r="AR33" s="79">
        <f t="shared" si="12"/>
        <v>0</v>
      </c>
      <c r="AS33" s="76"/>
      <c r="AT33" s="75"/>
      <c r="AU33" s="64">
        <f t="shared" si="13"/>
        <v>0</v>
      </c>
      <c r="AV33" s="57">
        <f t="shared" si="14"/>
        <v>73</v>
      </c>
      <c r="AX33"/>
      <c r="BA33"/>
      <c r="BD33"/>
      <c r="BG33"/>
      <c r="BJ33"/>
      <c r="BM33"/>
    </row>
    <row r="34" spans="1:65" ht="30" customHeight="1">
      <c r="A34" s="107">
        <v>24</v>
      </c>
      <c r="B34" s="269">
        <v>98</v>
      </c>
      <c r="C34" s="167" t="s">
        <v>172</v>
      </c>
      <c r="D34" s="169" t="s">
        <v>84</v>
      </c>
      <c r="E34" s="179" t="s">
        <v>291</v>
      </c>
      <c r="F34" s="76">
        <v>0</v>
      </c>
      <c r="G34" s="88">
        <v>0</v>
      </c>
      <c r="H34" s="64">
        <f t="shared" si="0"/>
        <v>0</v>
      </c>
      <c r="I34" s="74">
        <v>0</v>
      </c>
      <c r="J34" s="88">
        <v>16</v>
      </c>
      <c r="K34" s="64">
        <f t="shared" si="1"/>
        <v>16</v>
      </c>
      <c r="L34" s="76">
        <v>5</v>
      </c>
      <c r="M34" s="77">
        <v>0</v>
      </c>
      <c r="N34" s="64">
        <f t="shared" si="2"/>
        <v>5</v>
      </c>
      <c r="O34" s="74">
        <v>0</v>
      </c>
      <c r="P34" s="75">
        <v>0</v>
      </c>
      <c r="Q34" s="64">
        <f t="shared" si="3"/>
        <v>0</v>
      </c>
      <c r="R34" s="74">
        <v>0</v>
      </c>
      <c r="S34" s="77">
        <v>0</v>
      </c>
      <c r="T34" s="131">
        <f t="shared" si="4"/>
        <v>0</v>
      </c>
      <c r="U34" s="74">
        <v>8</v>
      </c>
      <c r="V34" s="75">
        <v>0</v>
      </c>
      <c r="W34" s="64">
        <f t="shared" si="5"/>
        <v>8</v>
      </c>
      <c r="X34" s="74">
        <v>10</v>
      </c>
      <c r="Y34" s="75">
        <v>13</v>
      </c>
      <c r="Z34" s="64">
        <f t="shared" si="6"/>
        <v>23</v>
      </c>
      <c r="AA34" s="74">
        <v>11</v>
      </c>
      <c r="AB34" s="75">
        <v>0</v>
      </c>
      <c r="AC34" s="131">
        <f t="shared" si="7"/>
        <v>11</v>
      </c>
      <c r="AD34" s="74">
        <v>0</v>
      </c>
      <c r="AE34" s="74">
        <v>0</v>
      </c>
      <c r="AF34" s="79">
        <f t="shared" si="8"/>
        <v>0</v>
      </c>
      <c r="AG34" s="76"/>
      <c r="AH34" s="75"/>
      <c r="AI34" s="64">
        <f t="shared" si="9"/>
        <v>0</v>
      </c>
      <c r="AJ34" s="74">
        <v>0</v>
      </c>
      <c r="AK34" s="77">
        <v>0</v>
      </c>
      <c r="AL34" s="64">
        <f t="shared" si="10"/>
        <v>0</v>
      </c>
      <c r="AM34" s="74">
        <v>0</v>
      </c>
      <c r="AN34" s="77">
        <v>0</v>
      </c>
      <c r="AO34" s="64">
        <f t="shared" si="11"/>
        <v>0</v>
      </c>
      <c r="AP34" s="76"/>
      <c r="AQ34" s="77"/>
      <c r="AR34" s="79">
        <f t="shared" si="12"/>
        <v>0</v>
      </c>
      <c r="AS34" s="76"/>
      <c r="AT34" s="75"/>
      <c r="AU34" s="64">
        <f t="shared" si="13"/>
        <v>0</v>
      </c>
      <c r="AV34" s="57">
        <f t="shared" si="14"/>
        <v>63</v>
      </c>
      <c r="AX34"/>
      <c r="BA34"/>
      <c r="BD34"/>
      <c r="BG34"/>
      <c r="BJ34"/>
      <c r="BM34"/>
    </row>
    <row r="35" spans="1:65" ht="30" customHeight="1">
      <c r="A35" s="108">
        <v>25</v>
      </c>
      <c r="B35" s="269">
        <v>70</v>
      </c>
      <c r="C35" s="167" t="s">
        <v>161</v>
      </c>
      <c r="D35" s="169" t="s">
        <v>162</v>
      </c>
      <c r="E35" s="179" t="s">
        <v>290</v>
      </c>
      <c r="F35" s="76">
        <v>0</v>
      </c>
      <c r="G35" s="88">
        <v>0</v>
      </c>
      <c r="H35" s="64">
        <f t="shared" si="0"/>
        <v>0</v>
      </c>
      <c r="I35" s="74">
        <v>0</v>
      </c>
      <c r="J35" s="88">
        <v>0</v>
      </c>
      <c r="K35" s="64">
        <f t="shared" si="1"/>
        <v>0</v>
      </c>
      <c r="L35" s="76">
        <v>0</v>
      </c>
      <c r="M35" s="77">
        <v>0</v>
      </c>
      <c r="N35" s="64">
        <f t="shared" si="2"/>
        <v>0</v>
      </c>
      <c r="O35" s="74">
        <v>3</v>
      </c>
      <c r="P35" s="75">
        <v>5</v>
      </c>
      <c r="Q35" s="64">
        <f t="shared" si="3"/>
        <v>8</v>
      </c>
      <c r="R35" s="74">
        <v>0</v>
      </c>
      <c r="S35" s="77">
        <v>0</v>
      </c>
      <c r="T35" s="64">
        <f t="shared" si="4"/>
        <v>0</v>
      </c>
      <c r="U35" s="74">
        <v>6</v>
      </c>
      <c r="V35" s="75">
        <v>4</v>
      </c>
      <c r="W35" s="64">
        <f t="shared" si="5"/>
        <v>10</v>
      </c>
      <c r="X35" s="74">
        <v>3</v>
      </c>
      <c r="Y35" s="75">
        <v>12</v>
      </c>
      <c r="Z35" s="64">
        <f t="shared" si="6"/>
        <v>15</v>
      </c>
      <c r="AA35" s="74">
        <v>18</v>
      </c>
      <c r="AB35" s="75">
        <v>8</v>
      </c>
      <c r="AC35" s="64">
        <f t="shared" si="7"/>
        <v>26</v>
      </c>
      <c r="AD35" s="74">
        <v>0</v>
      </c>
      <c r="AE35" s="74">
        <v>0</v>
      </c>
      <c r="AF35" s="79">
        <f t="shared" si="8"/>
        <v>0</v>
      </c>
      <c r="AG35" s="76"/>
      <c r="AH35" s="75"/>
      <c r="AI35" s="64">
        <f t="shared" si="9"/>
        <v>0</v>
      </c>
      <c r="AJ35" s="74">
        <v>0</v>
      </c>
      <c r="AK35" s="77">
        <v>0</v>
      </c>
      <c r="AL35" s="64">
        <f t="shared" si="10"/>
        <v>0</v>
      </c>
      <c r="AM35" s="74">
        <v>0</v>
      </c>
      <c r="AN35" s="77">
        <v>0</v>
      </c>
      <c r="AO35" s="64">
        <f t="shared" si="11"/>
        <v>0</v>
      </c>
      <c r="AP35" s="76"/>
      <c r="AQ35" s="77"/>
      <c r="AR35" s="79">
        <f t="shared" si="12"/>
        <v>0</v>
      </c>
      <c r="AS35" s="76"/>
      <c r="AT35" s="75"/>
      <c r="AU35" s="64">
        <f t="shared" si="13"/>
        <v>0</v>
      </c>
      <c r="AV35" s="57">
        <f t="shared" si="14"/>
        <v>59</v>
      </c>
      <c r="AX35"/>
      <c r="BA35"/>
      <c r="BD35"/>
      <c r="BG35"/>
      <c r="BJ35"/>
      <c r="BM35"/>
    </row>
    <row r="36" spans="1:65" ht="30" customHeight="1">
      <c r="A36" s="107">
        <v>26</v>
      </c>
      <c r="B36" s="269">
        <v>110</v>
      </c>
      <c r="C36" s="167" t="s">
        <v>176</v>
      </c>
      <c r="D36" s="169" t="s">
        <v>100</v>
      </c>
      <c r="E36" s="179" t="s">
        <v>291</v>
      </c>
      <c r="F36" s="76">
        <v>0</v>
      </c>
      <c r="G36" s="74">
        <v>0</v>
      </c>
      <c r="H36" s="64">
        <v>0</v>
      </c>
      <c r="I36" s="74">
        <v>0</v>
      </c>
      <c r="J36" s="75">
        <v>11</v>
      </c>
      <c r="K36" s="64">
        <f t="shared" si="1"/>
        <v>11</v>
      </c>
      <c r="L36" s="76">
        <v>10</v>
      </c>
      <c r="M36" s="77">
        <v>14</v>
      </c>
      <c r="N36" s="64">
        <f t="shared" si="2"/>
        <v>24</v>
      </c>
      <c r="O36" s="74">
        <v>0</v>
      </c>
      <c r="P36" s="75">
        <v>0</v>
      </c>
      <c r="Q36" s="64">
        <f t="shared" si="3"/>
        <v>0</v>
      </c>
      <c r="R36" s="74">
        <v>0</v>
      </c>
      <c r="S36" s="77">
        <v>0</v>
      </c>
      <c r="T36" s="131">
        <f t="shared" si="4"/>
        <v>0</v>
      </c>
      <c r="U36" s="74">
        <v>0</v>
      </c>
      <c r="V36" s="75">
        <v>20</v>
      </c>
      <c r="W36" s="64">
        <f t="shared" si="5"/>
        <v>20</v>
      </c>
      <c r="X36" s="74">
        <v>0</v>
      </c>
      <c r="Y36" s="75">
        <v>0</v>
      </c>
      <c r="Z36" s="64">
        <f t="shared" si="6"/>
        <v>0</v>
      </c>
      <c r="AA36" s="74">
        <v>0</v>
      </c>
      <c r="AB36" s="75">
        <v>0</v>
      </c>
      <c r="AC36" s="131">
        <f t="shared" si="7"/>
        <v>0</v>
      </c>
      <c r="AD36" s="74">
        <v>0</v>
      </c>
      <c r="AE36" s="74">
        <v>0</v>
      </c>
      <c r="AF36" s="79">
        <f t="shared" si="8"/>
        <v>0</v>
      </c>
      <c r="AG36" s="76"/>
      <c r="AH36" s="75"/>
      <c r="AI36" s="64">
        <f t="shared" si="9"/>
        <v>0</v>
      </c>
      <c r="AJ36" s="74">
        <v>0</v>
      </c>
      <c r="AK36" s="77">
        <v>0</v>
      </c>
      <c r="AL36" s="64">
        <f t="shared" si="10"/>
        <v>0</v>
      </c>
      <c r="AM36" s="74">
        <v>0</v>
      </c>
      <c r="AN36" s="77">
        <v>0</v>
      </c>
      <c r="AO36" s="64">
        <f t="shared" si="11"/>
        <v>0</v>
      </c>
      <c r="AP36" s="76"/>
      <c r="AQ36" s="77"/>
      <c r="AR36" s="79">
        <f t="shared" si="12"/>
        <v>0</v>
      </c>
      <c r="AS36" s="76"/>
      <c r="AT36" s="75"/>
      <c r="AU36" s="64">
        <f t="shared" si="13"/>
        <v>0</v>
      </c>
      <c r="AV36" s="57">
        <f t="shared" si="14"/>
        <v>55</v>
      </c>
      <c r="AX36"/>
      <c r="BA36"/>
      <c r="BD36"/>
      <c r="BG36"/>
      <c r="BJ36"/>
      <c r="BM36"/>
    </row>
    <row r="37" spans="1:65" ht="30" customHeight="1">
      <c r="A37" s="108">
        <v>27</v>
      </c>
      <c r="B37" s="270">
        <v>195</v>
      </c>
      <c r="C37" s="163" t="s">
        <v>226</v>
      </c>
      <c r="D37" s="170" t="s">
        <v>178</v>
      </c>
      <c r="E37" s="106" t="s">
        <v>291</v>
      </c>
      <c r="F37" s="76">
        <v>0</v>
      </c>
      <c r="G37" s="74">
        <v>0</v>
      </c>
      <c r="H37" s="64">
        <f aca="true" t="shared" si="15" ref="H37:H58">SUM(F37+G37)</f>
        <v>0</v>
      </c>
      <c r="I37" s="74">
        <v>4</v>
      </c>
      <c r="J37" s="75">
        <v>0</v>
      </c>
      <c r="K37" s="64">
        <f t="shared" si="1"/>
        <v>4</v>
      </c>
      <c r="L37" s="76">
        <v>0</v>
      </c>
      <c r="M37" s="77">
        <v>0</v>
      </c>
      <c r="N37" s="64">
        <f t="shared" si="2"/>
        <v>0</v>
      </c>
      <c r="O37" s="74">
        <v>0</v>
      </c>
      <c r="P37" s="75">
        <v>0</v>
      </c>
      <c r="Q37" s="64">
        <f t="shared" si="3"/>
        <v>0</v>
      </c>
      <c r="R37" s="74">
        <v>13</v>
      </c>
      <c r="S37" s="77">
        <v>15</v>
      </c>
      <c r="T37" s="64">
        <f t="shared" si="4"/>
        <v>28</v>
      </c>
      <c r="U37" s="74">
        <v>0</v>
      </c>
      <c r="V37" s="75">
        <v>0</v>
      </c>
      <c r="W37" s="64">
        <f t="shared" si="5"/>
        <v>0</v>
      </c>
      <c r="X37" s="74">
        <v>0</v>
      </c>
      <c r="Y37" s="75">
        <v>0</v>
      </c>
      <c r="Z37" s="64">
        <f t="shared" si="6"/>
        <v>0</v>
      </c>
      <c r="AA37" s="74">
        <v>0</v>
      </c>
      <c r="AB37" s="75">
        <v>0</v>
      </c>
      <c r="AC37" s="64">
        <f t="shared" si="7"/>
        <v>0</v>
      </c>
      <c r="AD37" s="74">
        <v>12</v>
      </c>
      <c r="AE37" s="74">
        <v>10</v>
      </c>
      <c r="AF37" s="79">
        <f t="shared" si="8"/>
        <v>22</v>
      </c>
      <c r="AG37" s="76"/>
      <c r="AH37" s="75"/>
      <c r="AI37" s="64">
        <f t="shared" si="9"/>
        <v>0</v>
      </c>
      <c r="AJ37" s="74">
        <v>0</v>
      </c>
      <c r="AK37" s="77">
        <v>0</v>
      </c>
      <c r="AL37" s="64">
        <f t="shared" si="10"/>
        <v>0</v>
      </c>
      <c r="AM37" s="74">
        <v>0</v>
      </c>
      <c r="AN37" s="77">
        <v>0</v>
      </c>
      <c r="AO37" s="64">
        <f t="shared" si="11"/>
        <v>0</v>
      </c>
      <c r="AP37" s="76"/>
      <c r="AQ37" s="77"/>
      <c r="AR37" s="79">
        <f t="shared" si="12"/>
        <v>0</v>
      </c>
      <c r="AS37" s="76"/>
      <c r="AT37" s="75"/>
      <c r="AU37" s="64">
        <f t="shared" si="13"/>
        <v>0</v>
      </c>
      <c r="AV37" s="57">
        <f t="shared" si="14"/>
        <v>54</v>
      </c>
      <c r="AX37"/>
      <c r="BA37"/>
      <c r="BD37"/>
      <c r="BG37"/>
      <c r="BJ37"/>
      <c r="BM37"/>
    </row>
    <row r="38" spans="1:65" ht="30" customHeight="1">
      <c r="A38" s="107">
        <v>28</v>
      </c>
      <c r="B38" s="271">
        <v>85</v>
      </c>
      <c r="C38" s="164" t="s">
        <v>165</v>
      </c>
      <c r="D38" s="171" t="s">
        <v>129</v>
      </c>
      <c r="E38" s="176" t="s">
        <v>291</v>
      </c>
      <c r="F38" s="74">
        <v>8</v>
      </c>
      <c r="G38" s="75">
        <v>11</v>
      </c>
      <c r="H38" s="64">
        <f t="shared" si="15"/>
        <v>19</v>
      </c>
      <c r="I38" s="74">
        <v>0</v>
      </c>
      <c r="J38" s="75">
        <v>0</v>
      </c>
      <c r="K38" s="64">
        <f t="shared" si="1"/>
        <v>0</v>
      </c>
      <c r="L38" s="74">
        <v>0</v>
      </c>
      <c r="M38" s="75">
        <v>0</v>
      </c>
      <c r="N38" s="64">
        <f t="shared" si="2"/>
        <v>0</v>
      </c>
      <c r="O38" s="74">
        <v>0</v>
      </c>
      <c r="P38" s="75">
        <v>0</v>
      </c>
      <c r="Q38" s="64">
        <f t="shared" si="3"/>
        <v>0</v>
      </c>
      <c r="R38" s="74">
        <v>0</v>
      </c>
      <c r="S38" s="75">
        <v>0</v>
      </c>
      <c r="T38" s="131">
        <f t="shared" si="4"/>
        <v>0</v>
      </c>
      <c r="U38" s="74">
        <v>18</v>
      </c>
      <c r="V38" s="75">
        <v>16</v>
      </c>
      <c r="W38" s="64">
        <f t="shared" si="5"/>
        <v>34</v>
      </c>
      <c r="X38" s="74">
        <v>0</v>
      </c>
      <c r="Y38" s="75">
        <v>0</v>
      </c>
      <c r="Z38" s="64">
        <f t="shared" si="6"/>
        <v>0</v>
      </c>
      <c r="AA38" s="74">
        <v>0</v>
      </c>
      <c r="AB38" s="75">
        <v>0</v>
      </c>
      <c r="AC38" s="131">
        <f t="shared" si="7"/>
        <v>0</v>
      </c>
      <c r="AD38" s="74">
        <v>0</v>
      </c>
      <c r="AE38" s="74">
        <v>0</v>
      </c>
      <c r="AF38" s="79">
        <f t="shared" si="8"/>
        <v>0</v>
      </c>
      <c r="AG38" s="76"/>
      <c r="AH38" s="75"/>
      <c r="AI38" s="64">
        <f t="shared" si="9"/>
        <v>0</v>
      </c>
      <c r="AJ38" s="74">
        <v>0</v>
      </c>
      <c r="AK38" s="77">
        <v>0</v>
      </c>
      <c r="AL38" s="64">
        <f t="shared" si="10"/>
        <v>0</v>
      </c>
      <c r="AM38" s="74">
        <v>0</v>
      </c>
      <c r="AN38" s="77">
        <v>0</v>
      </c>
      <c r="AO38" s="64">
        <f t="shared" si="11"/>
        <v>0</v>
      </c>
      <c r="AP38" s="76"/>
      <c r="AQ38" s="77"/>
      <c r="AR38" s="79">
        <f t="shared" si="12"/>
        <v>0</v>
      </c>
      <c r="AS38" s="76"/>
      <c r="AT38" s="75"/>
      <c r="AU38" s="64">
        <f t="shared" si="13"/>
        <v>0</v>
      </c>
      <c r="AV38" s="57">
        <f t="shared" si="14"/>
        <v>53</v>
      </c>
      <c r="AX38"/>
      <c r="BA38"/>
      <c r="BD38"/>
      <c r="BG38"/>
      <c r="BJ38"/>
      <c r="BM38"/>
    </row>
    <row r="39" spans="1:65" ht="30" customHeight="1">
      <c r="A39" s="108">
        <v>29</v>
      </c>
      <c r="B39" s="270">
        <v>309</v>
      </c>
      <c r="C39" s="163" t="s">
        <v>275</v>
      </c>
      <c r="D39" s="170" t="s">
        <v>168</v>
      </c>
      <c r="E39" s="106" t="s">
        <v>291</v>
      </c>
      <c r="F39" s="76">
        <v>0</v>
      </c>
      <c r="G39" s="74">
        <v>0</v>
      </c>
      <c r="H39" s="64">
        <f t="shared" si="15"/>
        <v>0</v>
      </c>
      <c r="I39" s="74">
        <v>20</v>
      </c>
      <c r="J39" s="75">
        <v>0</v>
      </c>
      <c r="K39" s="64">
        <f t="shared" si="1"/>
        <v>20</v>
      </c>
      <c r="L39" s="76">
        <v>0</v>
      </c>
      <c r="M39" s="77">
        <v>2</v>
      </c>
      <c r="N39" s="64">
        <f t="shared" si="2"/>
        <v>2</v>
      </c>
      <c r="O39" s="74">
        <v>0</v>
      </c>
      <c r="P39" s="75">
        <v>0</v>
      </c>
      <c r="Q39" s="64">
        <f t="shared" si="3"/>
        <v>0</v>
      </c>
      <c r="R39" s="74">
        <v>0</v>
      </c>
      <c r="S39" s="77">
        <v>0</v>
      </c>
      <c r="T39" s="64">
        <f t="shared" si="4"/>
        <v>0</v>
      </c>
      <c r="U39" s="74">
        <v>0</v>
      </c>
      <c r="V39" s="75">
        <v>0</v>
      </c>
      <c r="W39" s="64">
        <f t="shared" si="5"/>
        <v>0</v>
      </c>
      <c r="X39" s="74">
        <v>0</v>
      </c>
      <c r="Y39" s="75">
        <v>0</v>
      </c>
      <c r="Z39" s="64">
        <f t="shared" si="6"/>
        <v>0</v>
      </c>
      <c r="AA39" s="74">
        <v>0</v>
      </c>
      <c r="AB39" s="75">
        <v>0</v>
      </c>
      <c r="AC39" s="64">
        <f t="shared" si="7"/>
        <v>0</v>
      </c>
      <c r="AD39" s="74">
        <v>7</v>
      </c>
      <c r="AE39" s="74">
        <v>8</v>
      </c>
      <c r="AF39" s="79">
        <f t="shared" si="8"/>
        <v>15</v>
      </c>
      <c r="AG39" s="76"/>
      <c r="AH39" s="75"/>
      <c r="AI39" s="64">
        <f t="shared" si="9"/>
        <v>0</v>
      </c>
      <c r="AJ39" s="74">
        <v>3</v>
      </c>
      <c r="AK39" s="77">
        <v>4</v>
      </c>
      <c r="AL39" s="64">
        <f t="shared" si="10"/>
        <v>7</v>
      </c>
      <c r="AM39" s="76">
        <v>9</v>
      </c>
      <c r="AN39" s="77"/>
      <c r="AO39" s="64">
        <f t="shared" si="11"/>
        <v>9</v>
      </c>
      <c r="AP39" s="76"/>
      <c r="AQ39" s="77"/>
      <c r="AR39" s="79">
        <f t="shared" si="12"/>
        <v>0</v>
      </c>
      <c r="AS39" s="76"/>
      <c r="AT39" s="75"/>
      <c r="AU39" s="64">
        <f t="shared" si="13"/>
        <v>0</v>
      </c>
      <c r="AV39" s="57">
        <f t="shared" si="14"/>
        <v>53</v>
      </c>
      <c r="AX39"/>
      <c r="BA39"/>
      <c r="BD39"/>
      <c r="BG39"/>
      <c r="BJ39"/>
      <c r="BM39"/>
    </row>
    <row r="40" spans="1:65" ht="30" customHeight="1">
      <c r="A40" s="107">
        <v>30</v>
      </c>
      <c r="B40" s="271">
        <v>51</v>
      </c>
      <c r="C40" s="164" t="s">
        <v>148</v>
      </c>
      <c r="D40" s="171" t="s">
        <v>149</v>
      </c>
      <c r="E40" s="175" t="s">
        <v>290</v>
      </c>
      <c r="F40" s="76">
        <v>0</v>
      </c>
      <c r="G40" s="74">
        <v>0</v>
      </c>
      <c r="H40" s="64">
        <f t="shared" si="15"/>
        <v>0</v>
      </c>
      <c r="I40" s="74">
        <v>0</v>
      </c>
      <c r="J40" s="75">
        <v>0</v>
      </c>
      <c r="K40" s="64">
        <f t="shared" si="1"/>
        <v>0</v>
      </c>
      <c r="L40" s="76">
        <v>0</v>
      </c>
      <c r="M40" s="77">
        <v>0</v>
      </c>
      <c r="N40" s="64">
        <f t="shared" si="2"/>
        <v>0</v>
      </c>
      <c r="O40" s="74">
        <v>0</v>
      </c>
      <c r="P40" s="75">
        <v>0</v>
      </c>
      <c r="Q40" s="64">
        <f t="shared" si="3"/>
        <v>0</v>
      </c>
      <c r="R40" s="74">
        <v>0</v>
      </c>
      <c r="S40" s="77">
        <v>8</v>
      </c>
      <c r="T40" s="131">
        <f t="shared" si="4"/>
        <v>8</v>
      </c>
      <c r="U40" s="74">
        <v>0</v>
      </c>
      <c r="V40" s="75">
        <v>0</v>
      </c>
      <c r="W40" s="64">
        <f t="shared" si="5"/>
        <v>0</v>
      </c>
      <c r="X40" s="74">
        <v>0</v>
      </c>
      <c r="Y40" s="75">
        <v>0</v>
      </c>
      <c r="Z40" s="64">
        <f t="shared" si="6"/>
        <v>0</v>
      </c>
      <c r="AA40" s="74">
        <v>0</v>
      </c>
      <c r="AB40" s="75">
        <v>0</v>
      </c>
      <c r="AC40" s="131">
        <f t="shared" si="7"/>
        <v>0</v>
      </c>
      <c r="AD40" s="74">
        <v>20</v>
      </c>
      <c r="AE40" s="74">
        <v>22</v>
      </c>
      <c r="AF40" s="79">
        <f t="shared" si="8"/>
        <v>42</v>
      </c>
      <c r="AG40" s="76"/>
      <c r="AH40" s="75"/>
      <c r="AI40" s="64">
        <f t="shared" si="9"/>
        <v>0</v>
      </c>
      <c r="AJ40" s="74">
        <v>0</v>
      </c>
      <c r="AK40" s="77">
        <v>0</v>
      </c>
      <c r="AL40" s="64">
        <f t="shared" si="10"/>
        <v>0</v>
      </c>
      <c r="AM40" s="74">
        <v>0</v>
      </c>
      <c r="AN40" s="77">
        <v>0</v>
      </c>
      <c r="AO40" s="64">
        <f t="shared" si="11"/>
        <v>0</v>
      </c>
      <c r="AP40" s="76"/>
      <c r="AQ40" s="77"/>
      <c r="AR40" s="79">
        <f t="shared" si="12"/>
        <v>0</v>
      </c>
      <c r="AS40" s="76"/>
      <c r="AT40" s="75"/>
      <c r="AU40" s="64">
        <f t="shared" si="13"/>
        <v>0</v>
      </c>
      <c r="AV40" s="57">
        <f t="shared" si="14"/>
        <v>50</v>
      </c>
      <c r="AX40"/>
      <c r="BA40"/>
      <c r="BD40"/>
      <c r="BG40"/>
      <c r="BJ40"/>
      <c r="BM40"/>
    </row>
    <row r="41" spans="1:65" ht="30" customHeight="1">
      <c r="A41" s="108">
        <v>31</v>
      </c>
      <c r="B41" s="269">
        <v>613</v>
      </c>
      <c r="C41" s="167" t="s">
        <v>285</v>
      </c>
      <c r="D41" s="169" t="s">
        <v>100</v>
      </c>
      <c r="E41" s="179" t="s">
        <v>291</v>
      </c>
      <c r="F41" s="76">
        <v>0</v>
      </c>
      <c r="G41" s="88">
        <v>0</v>
      </c>
      <c r="H41" s="64">
        <f t="shared" si="15"/>
        <v>0</v>
      </c>
      <c r="I41" s="74">
        <v>0</v>
      </c>
      <c r="J41" s="75">
        <v>0</v>
      </c>
      <c r="K41" s="64">
        <f t="shared" si="1"/>
        <v>0</v>
      </c>
      <c r="L41" s="76">
        <v>0</v>
      </c>
      <c r="M41" s="77">
        <v>0</v>
      </c>
      <c r="N41" s="64">
        <f t="shared" si="2"/>
        <v>0</v>
      </c>
      <c r="O41" s="74">
        <v>0</v>
      </c>
      <c r="P41" s="75">
        <v>0</v>
      </c>
      <c r="Q41" s="64">
        <f t="shared" si="3"/>
        <v>0</v>
      </c>
      <c r="R41" s="74">
        <v>0</v>
      </c>
      <c r="S41" s="77">
        <v>0</v>
      </c>
      <c r="T41" s="64">
        <f t="shared" si="4"/>
        <v>0</v>
      </c>
      <c r="U41" s="74">
        <v>0</v>
      </c>
      <c r="V41" s="75">
        <v>0</v>
      </c>
      <c r="W41" s="64">
        <f t="shared" si="5"/>
        <v>0</v>
      </c>
      <c r="X41" s="74">
        <v>0</v>
      </c>
      <c r="Y41" s="75">
        <v>0</v>
      </c>
      <c r="Z41" s="64">
        <f t="shared" si="6"/>
        <v>0</v>
      </c>
      <c r="AA41" s="74">
        <v>25</v>
      </c>
      <c r="AB41" s="75">
        <v>25</v>
      </c>
      <c r="AC41" s="64">
        <f t="shared" si="7"/>
        <v>50</v>
      </c>
      <c r="AD41" s="74">
        <v>0</v>
      </c>
      <c r="AE41" s="74">
        <v>0</v>
      </c>
      <c r="AF41" s="79">
        <f t="shared" si="8"/>
        <v>0</v>
      </c>
      <c r="AG41" s="76"/>
      <c r="AH41" s="75"/>
      <c r="AI41" s="64">
        <f t="shared" si="9"/>
        <v>0</v>
      </c>
      <c r="AJ41" s="74">
        <v>0</v>
      </c>
      <c r="AK41" s="77">
        <v>0</v>
      </c>
      <c r="AL41" s="64">
        <f t="shared" si="10"/>
        <v>0</v>
      </c>
      <c r="AM41" s="74">
        <v>0</v>
      </c>
      <c r="AN41" s="77">
        <v>0</v>
      </c>
      <c r="AO41" s="64">
        <f t="shared" si="11"/>
        <v>0</v>
      </c>
      <c r="AP41" s="76"/>
      <c r="AQ41" s="77"/>
      <c r="AR41" s="79">
        <f t="shared" si="12"/>
        <v>0</v>
      </c>
      <c r="AS41" s="76"/>
      <c r="AT41" s="75"/>
      <c r="AU41" s="64">
        <f t="shared" si="13"/>
        <v>0</v>
      </c>
      <c r="AV41" s="57">
        <f t="shared" si="14"/>
        <v>50</v>
      </c>
      <c r="AX41"/>
      <c r="BA41"/>
      <c r="BD41"/>
      <c r="BG41"/>
      <c r="BJ41"/>
      <c r="BM41"/>
    </row>
    <row r="42" spans="1:65" ht="30" customHeight="1">
      <c r="A42" s="107">
        <v>32</v>
      </c>
      <c r="B42" s="270">
        <v>15</v>
      </c>
      <c r="C42" s="163" t="s">
        <v>126</v>
      </c>
      <c r="D42" s="170" t="s">
        <v>87</v>
      </c>
      <c r="E42" s="174" t="s">
        <v>291</v>
      </c>
      <c r="F42" s="76">
        <v>10</v>
      </c>
      <c r="G42" s="74">
        <v>14</v>
      </c>
      <c r="H42" s="64">
        <f t="shared" si="15"/>
        <v>24</v>
      </c>
      <c r="I42" s="74">
        <v>0</v>
      </c>
      <c r="J42" s="75">
        <v>0</v>
      </c>
      <c r="K42" s="64">
        <f t="shared" si="1"/>
        <v>0</v>
      </c>
      <c r="L42" s="76">
        <v>8</v>
      </c>
      <c r="M42" s="77">
        <v>0</v>
      </c>
      <c r="N42" s="64">
        <f t="shared" si="2"/>
        <v>8</v>
      </c>
      <c r="O42" s="74">
        <v>2</v>
      </c>
      <c r="P42" s="75">
        <v>2</v>
      </c>
      <c r="Q42" s="64">
        <f t="shared" si="3"/>
        <v>4</v>
      </c>
      <c r="R42" s="74">
        <v>0</v>
      </c>
      <c r="S42" s="77">
        <v>6</v>
      </c>
      <c r="T42" s="131">
        <f t="shared" si="4"/>
        <v>6</v>
      </c>
      <c r="U42" s="74">
        <v>0</v>
      </c>
      <c r="V42" s="75">
        <v>0</v>
      </c>
      <c r="W42" s="64">
        <f t="shared" si="5"/>
        <v>0</v>
      </c>
      <c r="X42" s="74">
        <v>0</v>
      </c>
      <c r="Y42" s="75">
        <v>0</v>
      </c>
      <c r="Z42" s="64">
        <f t="shared" si="6"/>
        <v>0</v>
      </c>
      <c r="AA42" s="74">
        <v>0</v>
      </c>
      <c r="AB42" s="75">
        <v>0</v>
      </c>
      <c r="AC42" s="131">
        <f t="shared" si="7"/>
        <v>0</v>
      </c>
      <c r="AD42" s="74">
        <v>0</v>
      </c>
      <c r="AE42" s="74">
        <v>0</v>
      </c>
      <c r="AF42" s="79">
        <f t="shared" si="8"/>
        <v>0</v>
      </c>
      <c r="AG42" s="76"/>
      <c r="AH42" s="75"/>
      <c r="AI42" s="64">
        <f t="shared" si="9"/>
        <v>0</v>
      </c>
      <c r="AJ42" s="74">
        <v>0</v>
      </c>
      <c r="AK42" s="77">
        <v>0</v>
      </c>
      <c r="AL42" s="64">
        <f t="shared" si="10"/>
        <v>0</v>
      </c>
      <c r="AM42" s="74">
        <v>0</v>
      </c>
      <c r="AN42" s="77">
        <v>0</v>
      </c>
      <c r="AO42" s="64">
        <f t="shared" si="11"/>
        <v>0</v>
      </c>
      <c r="AP42" s="76"/>
      <c r="AQ42" s="77"/>
      <c r="AR42" s="79">
        <f t="shared" si="12"/>
        <v>0</v>
      </c>
      <c r="AS42" s="76"/>
      <c r="AT42" s="75"/>
      <c r="AU42" s="64">
        <f t="shared" si="13"/>
        <v>0</v>
      </c>
      <c r="AV42" s="57">
        <f t="shared" si="14"/>
        <v>42</v>
      </c>
      <c r="AX42"/>
      <c r="BA42"/>
      <c r="BD42"/>
      <c r="BG42"/>
      <c r="BJ42"/>
      <c r="BM42"/>
    </row>
    <row r="43" spans="1:65" ht="30" customHeight="1">
      <c r="A43" s="108">
        <v>33</v>
      </c>
      <c r="B43" s="269">
        <v>50</v>
      </c>
      <c r="C43" s="167" t="s">
        <v>146</v>
      </c>
      <c r="D43" s="169" t="s">
        <v>147</v>
      </c>
      <c r="E43" s="179" t="s">
        <v>291</v>
      </c>
      <c r="F43" s="76">
        <v>0</v>
      </c>
      <c r="G43" s="74">
        <v>0</v>
      </c>
      <c r="H43" s="64">
        <f t="shared" si="15"/>
        <v>0</v>
      </c>
      <c r="I43" s="74">
        <v>0</v>
      </c>
      <c r="J43" s="75">
        <v>0</v>
      </c>
      <c r="K43" s="64">
        <f aca="true" t="shared" si="16" ref="K43:K74">SUM(I43+J43)</f>
        <v>0</v>
      </c>
      <c r="L43" s="76">
        <v>0</v>
      </c>
      <c r="M43" s="77">
        <v>0</v>
      </c>
      <c r="N43" s="64">
        <f aca="true" t="shared" si="17" ref="N43:N74">SUM(L43,M43)</f>
        <v>0</v>
      </c>
      <c r="O43" s="74">
        <v>6</v>
      </c>
      <c r="P43" s="75">
        <v>7</v>
      </c>
      <c r="Q43" s="64">
        <f aca="true" t="shared" si="18" ref="Q43:Q74">SUM(O43,P43)</f>
        <v>13</v>
      </c>
      <c r="R43" s="74">
        <v>0</v>
      </c>
      <c r="S43" s="77">
        <v>0</v>
      </c>
      <c r="T43" s="64">
        <f aca="true" t="shared" si="19" ref="T43:T74">SUM(R43,S43)</f>
        <v>0</v>
      </c>
      <c r="U43" s="74">
        <v>7</v>
      </c>
      <c r="V43" s="75">
        <v>1</v>
      </c>
      <c r="W43" s="64">
        <f aca="true" t="shared" si="20" ref="W43:W74">SUM(U43,V43)</f>
        <v>8</v>
      </c>
      <c r="X43" s="74">
        <v>15</v>
      </c>
      <c r="Y43" s="75">
        <v>4</v>
      </c>
      <c r="Z43" s="64">
        <f aca="true" t="shared" si="21" ref="Z43:Z74">SUM(X43,Y43)</f>
        <v>19</v>
      </c>
      <c r="AA43" s="74">
        <v>1</v>
      </c>
      <c r="AB43" s="75">
        <v>0</v>
      </c>
      <c r="AC43" s="64">
        <f aca="true" t="shared" si="22" ref="AC43:AC74">SUM(AA43,AB43)</f>
        <v>1</v>
      </c>
      <c r="AD43" s="74">
        <v>0</v>
      </c>
      <c r="AE43" s="74">
        <v>0</v>
      </c>
      <c r="AF43" s="79">
        <f aca="true" t="shared" si="23" ref="AF43:AF74">SUM(AD43,AE43)</f>
        <v>0</v>
      </c>
      <c r="AG43" s="76"/>
      <c r="AH43" s="75"/>
      <c r="AI43" s="64">
        <f aca="true" t="shared" si="24" ref="AI43:AI74">SUM(AG43,AH43)</f>
        <v>0</v>
      </c>
      <c r="AJ43" s="74">
        <v>0</v>
      </c>
      <c r="AK43" s="77">
        <v>0</v>
      </c>
      <c r="AL43" s="64">
        <f aca="true" t="shared" si="25" ref="AL43:AL74">SUM(AJ43,AK43)</f>
        <v>0</v>
      </c>
      <c r="AM43" s="74">
        <v>0</v>
      </c>
      <c r="AN43" s="77">
        <v>0</v>
      </c>
      <c r="AO43" s="64">
        <f aca="true" t="shared" si="26" ref="AO43:AO74">SUM(AM43,AN43)</f>
        <v>0</v>
      </c>
      <c r="AP43" s="76"/>
      <c r="AQ43" s="77"/>
      <c r="AR43" s="79">
        <f aca="true" t="shared" si="27" ref="AR43:AR74">SUM(AP43,AQ43)</f>
        <v>0</v>
      </c>
      <c r="AS43" s="76"/>
      <c r="AT43" s="75"/>
      <c r="AU43" s="64">
        <f aca="true" t="shared" si="28" ref="AU43:AU74">SUM(AS43,AT43)</f>
        <v>0</v>
      </c>
      <c r="AV43" s="57">
        <f aca="true" t="shared" si="29" ref="AV43:AV74">SUM(AU43+AR43+AO43+Q43+AL43+AI43+AF43+AC43+Z43+W43+T43+N43+K43+H43)</f>
        <v>41</v>
      </c>
      <c r="AX43"/>
      <c r="BA43"/>
      <c r="BD43"/>
      <c r="BG43"/>
      <c r="BJ43"/>
      <c r="BM43"/>
    </row>
    <row r="44" spans="1:65" ht="30" customHeight="1">
      <c r="A44" s="107">
        <v>34</v>
      </c>
      <c r="B44" s="273">
        <v>175</v>
      </c>
      <c r="C44" s="180" t="s">
        <v>218</v>
      </c>
      <c r="D44" s="181" t="s">
        <v>168</v>
      </c>
      <c r="E44" s="182" t="s">
        <v>294</v>
      </c>
      <c r="F44" s="76">
        <v>0</v>
      </c>
      <c r="G44" s="74">
        <v>0</v>
      </c>
      <c r="H44" s="64">
        <f t="shared" si="15"/>
        <v>0</v>
      </c>
      <c r="I44" s="74">
        <v>8</v>
      </c>
      <c r="J44" s="75">
        <v>0</v>
      </c>
      <c r="K44" s="64">
        <f t="shared" si="16"/>
        <v>8</v>
      </c>
      <c r="L44" s="76">
        <v>0</v>
      </c>
      <c r="M44" s="77">
        <v>0</v>
      </c>
      <c r="N44" s="64">
        <f t="shared" si="17"/>
        <v>0</v>
      </c>
      <c r="O44" s="74">
        <v>0</v>
      </c>
      <c r="P44" s="75">
        <v>0</v>
      </c>
      <c r="Q44" s="64">
        <f t="shared" si="18"/>
        <v>0</v>
      </c>
      <c r="R44" s="74">
        <v>0</v>
      </c>
      <c r="S44" s="77">
        <v>0</v>
      </c>
      <c r="T44" s="131">
        <f t="shared" si="19"/>
        <v>0</v>
      </c>
      <c r="U44" s="74">
        <v>0</v>
      </c>
      <c r="V44" s="75">
        <v>0</v>
      </c>
      <c r="W44" s="64">
        <f t="shared" si="20"/>
        <v>0</v>
      </c>
      <c r="X44" s="74">
        <v>0</v>
      </c>
      <c r="Y44" s="75">
        <v>0</v>
      </c>
      <c r="Z44" s="64">
        <f t="shared" si="21"/>
        <v>0</v>
      </c>
      <c r="AA44" s="74">
        <v>0</v>
      </c>
      <c r="AB44" s="75">
        <v>0</v>
      </c>
      <c r="AC44" s="131">
        <f t="shared" si="22"/>
        <v>0</v>
      </c>
      <c r="AD44" s="74">
        <v>0</v>
      </c>
      <c r="AE44" s="74">
        <v>0</v>
      </c>
      <c r="AF44" s="79">
        <f t="shared" si="23"/>
        <v>0</v>
      </c>
      <c r="AG44" s="76"/>
      <c r="AH44" s="75"/>
      <c r="AI44" s="64">
        <f t="shared" si="24"/>
        <v>0</v>
      </c>
      <c r="AJ44" s="74">
        <v>16</v>
      </c>
      <c r="AK44" s="77">
        <v>16</v>
      </c>
      <c r="AL44" s="64">
        <f t="shared" si="25"/>
        <v>32</v>
      </c>
      <c r="AM44" s="74">
        <v>0</v>
      </c>
      <c r="AN44" s="77">
        <v>0</v>
      </c>
      <c r="AO44" s="64">
        <f t="shared" si="26"/>
        <v>0</v>
      </c>
      <c r="AP44" s="76"/>
      <c r="AQ44" s="77"/>
      <c r="AR44" s="79">
        <f t="shared" si="27"/>
        <v>0</v>
      </c>
      <c r="AS44" s="76"/>
      <c r="AT44" s="75"/>
      <c r="AU44" s="64">
        <f t="shared" si="28"/>
        <v>0</v>
      </c>
      <c r="AV44" s="57">
        <f t="shared" si="29"/>
        <v>40</v>
      </c>
      <c r="AX44"/>
      <c r="BA44"/>
      <c r="BD44"/>
      <c r="BG44"/>
      <c r="BJ44"/>
      <c r="BM44"/>
    </row>
    <row r="45" spans="1:65" ht="30" customHeight="1">
      <c r="A45" s="108">
        <v>35</v>
      </c>
      <c r="B45" s="270">
        <v>13</v>
      </c>
      <c r="C45" s="163" t="s">
        <v>123</v>
      </c>
      <c r="D45" s="170" t="s">
        <v>106</v>
      </c>
      <c r="E45" s="174" t="s">
        <v>291</v>
      </c>
      <c r="F45" s="76">
        <v>0</v>
      </c>
      <c r="G45" s="74">
        <v>0</v>
      </c>
      <c r="H45" s="64">
        <f t="shared" si="15"/>
        <v>0</v>
      </c>
      <c r="I45" s="74">
        <v>18</v>
      </c>
      <c r="J45" s="75">
        <v>0</v>
      </c>
      <c r="K45" s="64">
        <f t="shared" si="16"/>
        <v>18</v>
      </c>
      <c r="L45" s="76">
        <v>0</v>
      </c>
      <c r="M45" s="77">
        <v>0</v>
      </c>
      <c r="N45" s="64">
        <f t="shared" si="17"/>
        <v>0</v>
      </c>
      <c r="O45" s="74">
        <v>0</v>
      </c>
      <c r="P45" s="75">
        <v>0</v>
      </c>
      <c r="Q45" s="64">
        <f t="shared" si="18"/>
        <v>0</v>
      </c>
      <c r="R45" s="74">
        <v>0</v>
      </c>
      <c r="S45" s="77">
        <v>0</v>
      </c>
      <c r="T45" s="64">
        <f t="shared" si="19"/>
        <v>0</v>
      </c>
      <c r="U45" s="74">
        <v>0</v>
      </c>
      <c r="V45" s="75">
        <v>0</v>
      </c>
      <c r="W45" s="64">
        <f t="shared" si="20"/>
        <v>0</v>
      </c>
      <c r="X45" s="74">
        <v>14</v>
      </c>
      <c r="Y45" s="75">
        <v>0</v>
      </c>
      <c r="Z45" s="64">
        <f t="shared" si="21"/>
        <v>14</v>
      </c>
      <c r="AA45" s="74">
        <v>2</v>
      </c>
      <c r="AB45" s="75">
        <v>5</v>
      </c>
      <c r="AC45" s="64">
        <f t="shared" si="22"/>
        <v>7</v>
      </c>
      <c r="AD45" s="74">
        <v>0</v>
      </c>
      <c r="AE45" s="74">
        <v>0</v>
      </c>
      <c r="AF45" s="79">
        <f t="shared" si="23"/>
        <v>0</v>
      </c>
      <c r="AG45" s="76"/>
      <c r="AH45" s="75"/>
      <c r="AI45" s="64">
        <f t="shared" si="24"/>
        <v>0</v>
      </c>
      <c r="AJ45" s="74">
        <v>0</v>
      </c>
      <c r="AK45" s="77">
        <v>0</v>
      </c>
      <c r="AL45" s="64">
        <f t="shared" si="25"/>
        <v>0</v>
      </c>
      <c r="AM45" s="74">
        <v>0</v>
      </c>
      <c r="AN45" s="77">
        <v>0</v>
      </c>
      <c r="AO45" s="64">
        <f t="shared" si="26"/>
        <v>0</v>
      </c>
      <c r="AP45" s="76"/>
      <c r="AQ45" s="77"/>
      <c r="AR45" s="79">
        <f t="shared" si="27"/>
        <v>0</v>
      </c>
      <c r="AS45" s="76"/>
      <c r="AT45" s="75"/>
      <c r="AU45" s="64">
        <f t="shared" si="28"/>
        <v>0</v>
      </c>
      <c r="AV45" s="57">
        <f t="shared" si="29"/>
        <v>39</v>
      </c>
      <c r="AX45"/>
      <c r="BA45"/>
      <c r="BD45"/>
      <c r="BG45"/>
      <c r="BJ45"/>
      <c r="BM45"/>
    </row>
    <row r="46" spans="1:65" ht="30" customHeight="1">
      <c r="A46" s="107">
        <v>36</v>
      </c>
      <c r="B46" s="273">
        <v>253</v>
      </c>
      <c r="C46" s="337" t="s">
        <v>247</v>
      </c>
      <c r="D46" s="340" t="s">
        <v>248</v>
      </c>
      <c r="E46" s="343" t="s">
        <v>294</v>
      </c>
      <c r="F46" s="76">
        <v>0</v>
      </c>
      <c r="G46" s="74">
        <v>0</v>
      </c>
      <c r="H46" s="64">
        <f t="shared" si="15"/>
        <v>0</v>
      </c>
      <c r="I46" s="74">
        <v>0</v>
      </c>
      <c r="J46" s="75">
        <v>14</v>
      </c>
      <c r="K46" s="64">
        <f t="shared" si="16"/>
        <v>14</v>
      </c>
      <c r="L46" s="76">
        <v>0</v>
      </c>
      <c r="M46" s="77">
        <v>0</v>
      </c>
      <c r="N46" s="64">
        <f t="shared" si="17"/>
        <v>0</v>
      </c>
      <c r="O46" s="74">
        <v>4</v>
      </c>
      <c r="P46" s="75">
        <v>0</v>
      </c>
      <c r="Q46" s="64">
        <f t="shared" si="18"/>
        <v>4</v>
      </c>
      <c r="R46" s="74">
        <v>0</v>
      </c>
      <c r="S46" s="77">
        <v>5</v>
      </c>
      <c r="T46" s="131">
        <f t="shared" si="19"/>
        <v>5</v>
      </c>
      <c r="U46" s="74">
        <v>0</v>
      </c>
      <c r="V46" s="75">
        <v>0</v>
      </c>
      <c r="W46" s="64">
        <f t="shared" si="20"/>
        <v>0</v>
      </c>
      <c r="X46" s="74">
        <v>0</v>
      </c>
      <c r="Y46" s="75">
        <v>0</v>
      </c>
      <c r="Z46" s="64">
        <f t="shared" si="21"/>
        <v>0</v>
      </c>
      <c r="AA46" s="74">
        <v>0</v>
      </c>
      <c r="AB46" s="75">
        <v>0</v>
      </c>
      <c r="AC46" s="131">
        <f t="shared" si="22"/>
        <v>0</v>
      </c>
      <c r="AD46" s="74">
        <v>0</v>
      </c>
      <c r="AE46" s="74">
        <v>2</v>
      </c>
      <c r="AF46" s="79">
        <f t="shared" si="23"/>
        <v>2</v>
      </c>
      <c r="AG46" s="76"/>
      <c r="AH46" s="75"/>
      <c r="AI46" s="64">
        <f t="shared" si="24"/>
        <v>0</v>
      </c>
      <c r="AJ46" s="74">
        <v>0</v>
      </c>
      <c r="AK46" s="77">
        <v>0</v>
      </c>
      <c r="AL46" s="64">
        <f t="shared" si="25"/>
        <v>0</v>
      </c>
      <c r="AM46" s="76">
        <v>5</v>
      </c>
      <c r="AN46" s="77">
        <v>8</v>
      </c>
      <c r="AO46" s="64">
        <f t="shared" si="26"/>
        <v>13</v>
      </c>
      <c r="AP46" s="76"/>
      <c r="AQ46" s="77"/>
      <c r="AR46" s="79">
        <f t="shared" si="27"/>
        <v>0</v>
      </c>
      <c r="AS46" s="76"/>
      <c r="AT46" s="75"/>
      <c r="AU46" s="64">
        <f t="shared" si="28"/>
        <v>0</v>
      </c>
      <c r="AV46" s="57">
        <f t="shared" si="29"/>
        <v>38</v>
      </c>
      <c r="AX46"/>
      <c r="BA46"/>
      <c r="BD46"/>
      <c r="BG46"/>
      <c r="BJ46"/>
      <c r="BM46"/>
    </row>
    <row r="47" spans="1:65" ht="30" customHeight="1">
      <c r="A47" s="108">
        <v>37</v>
      </c>
      <c r="B47" s="270">
        <v>281</v>
      </c>
      <c r="C47" s="163" t="s">
        <v>262</v>
      </c>
      <c r="D47" s="170" t="s">
        <v>129</v>
      </c>
      <c r="E47" s="174" t="s">
        <v>291</v>
      </c>
      <c r="F47" s="76">
        <v>0</v>
      </c>
      <c r="G47" s="88">
        <v>0</v>
      </c>
      <c r="H47" s="64">
        <f t="shared" si="15"/>
        <v>0</v>
      </c>
      <c r="I47" s="74">
        <v>9</v>
      </c>
      <c r="J47" s="75">
        <v>0</v>
      </c>
      <c r="K47" s="64">
        <f t="shared" si="16"/>
        <v>9</v>
      </c>
      <c r="L47" s="76">
        <v>0</v>
      </c>
      <c r="M47" s="77">
        <v>5</v>
      </c>
      <c r="N47" s="64">
        <f t="shared" si="17"/>
        <v>5</v>
      </c>
      <c r="O47" s="74">
        <v>0</v>
      </c>
      <c r="P47" s="75">
        <v>0</v>
      </c>
      <c r="Q47" s="64">
        <f t="shared" si="18"/>
        <v>0</v>
      </c>
      <c r="R47" s="74">
        <v>0</v>
      </c>
      <c r="S47" s="77">
        <v>0</v>
      </c>
      <c r="T47" s="64">
        <f t="shared" si="19"/>
        <v>0</v>
      </c>
      <c r="U47" s="74">
        <v>0</v>
      </c>
      <c r="V47" s="75">
        <v>0</v>
      </c>
      <c r="W47" s="64">
        <f t="shared" si="20"/>
        <v>0</v>
      </c>
      <c r="X47" s="74">
        <v>0</v>
      </c>
      <c r="Y47" s="75">
        <v>0</v>
      </c>
      <c r="Z47" s="64">
        <f t="shared" si="21"/>
        <v>0</v>
      </c>
      <c r="AA47" s="74">
        <v>0</v>
      </c>
      <c r="AB47" s="75">
        <v>0</v>
      </c>
      <c r="AC47" s="64">
        <f t="shared" si="22"/>
        <v>0</v>
      </c>
      <c r="AD47" s="74">
        <v>0</v>
      </c>
      <c r="AE47" s="74">
        <v>0</v>
      </c>
      <c r="AF47" s="79">
        <f t="shared" si="23"/>
        <v>0</v>
      </c>
      <c r="AG47" s="76"/>
      <c r="AH47" s="75"/>
      <c r="AI47" s="64">
        <f t="shared" si="24"/>
        <v>0</v>
      </c>
      <c r="AJ47" s="74">
        <v>12</v>
      </c>
      <c r="AK47" s="77">
        <v>9</v>
      </c>
      <c r="AL47" s="64">
        <f t="shared" si="25"/>
        <v>21</v>
      </c>
      <c r="AM47" s="74">
        <v>0</v>
      </c>
      <c r="AN47" s="77">
        <v>0</v>
      </c>
      <c r="AO47" s="64">
        <f t="shared" si="26"/>
        <v>0</v>
      </c>
      <c r="AP47" s="76"/>
      <c r="AQ47" s="77"/>
      <c r="AR47" s="79">
        <f t="shared" si="27"/>
        <v>0</v>
      </c>
      <c r="AS47" s="76"/>
      <c r="AT47" s="75"/>
      <c r="AU47" s="64">
        <f t="shared" si="28"/>
        <v>0</v>
      </c>
      <c r="AV47" s="57">
        <f t="shared" si="29"/>
        <v>35</v>
      </c>
      <c r="AX47"/>
      <c r="BA47"/>
      <c r="BD47"/>
      <c r="BG47"/>
      <c r="BJ47"/>
      <c r="BM47"/>
    </row>
    <row r="48" spans="1:65" ht="30" customHeight="1">
      <c r="A48" s="107">
        <v>38</v>
      </c>
      <c r="B48" s="269">
        <v>166</v>
      </c>
      <c r="C48" s="167" t="s">
        <v>214</v>
      </c>
      <c r="D48" s="169" t="s">
        <v>125</v>
      </c>
      <c r="E48" s="179" t="s">
        <v>291</v>
      </c>
      <c r="F48" s="76">
        <v>0</v>
      </c>
      <c r="G48" s="88">
        <v>0</v>
      </c>
      <c r="H48" s="64">
        <f t="shared" si="15"/>
        <v>0</v>
      </c>
      <c r="I48" s="74">
        <v>0</v>
      </c>
      <c r="J48" s="75">
        <v>0</v>
      </c>
      <c r="K48" s="64">
        <f t="shared" si="16"/>
        <v>0</v>
      </c>
      <c r="L48" s="76">
        <v>0</v>
      </c>
      <c r="M48" s="77">
        <v>0</v>
      </c>
      <c r="N48" s="64">
        <f t="shared" si="17"/>
        <v>0</v>
      </c>
      <c r="O48" s="74">
        <v>12</v>
      </c>
      <c r="P48" s="75">
        <v>0</v>
      </c>
      <c r="Q48" s="64">
        <f t="shared" si="18"/>
        <v>12</v>
      </c>
      <c r="R48" s="74">
        <v>0</v>
      </c>
      <c r="S48" s="77">
        <v>0</v>
      </c>
      <c r="T48" s="131">
        <f t="shared" si="19"/>
        <v>0</v>
      </c>
      <c r="U48" s="74">
        <v>1</v>
      </c>
      <c r="V48" s="75">
        <v>9</v>
      </c>
      <c r="W48" s="64">
        <f t="shared" si="20"/>
        <v>10</v>
      </c>
      <c r="X48" s="74">
        <v>0</v>
      </c>
      <c r="Y48" s="75">
        <v>0</v>
      </c>
      <c r="Z48" s="64">
        <f t="shared" si="21"/>
        <v>0</v>
      </c>
      <c r="AA48" s="74">
        <v>9</v>
      </c>
      <c r="AB48" s="75">
        <v>0</v>
      </c>
      <c r="AC48" s="131">
        <f t="shared" si="22"/>
        <v>9</v>
      </c>
      <c r="AD48" s="74">
        <v>0</v>
      </c>
      <c r="AE48" s="74">
        <v>0</v>
      </c>
      <c r="AF48" s="79">
        <f t="shared" si="23"/>
        <v>0</v>
      </c>
      <c r="AG48" s="76"/>
      <c r="AH48" s="75"/>
      <c r="AI48" s="64">
        <f t="shared" si="24"/>
        <v>0</v>
      </c>
      <c r="AJ48" s="74">
        <v>0</v>
      </c>
      <c r="AK48" s="77">
        <v>0</v>
      </c>
      <c r="AL48" s="64">
        <f t="shared" si="25"/>
        <v>0</v>
      </c>
      <c r="AM48" s="74">
        <v>0</v>
      </c>
      <c r="AN48" s="77">
        <v>0</v>
      </c>
      <c r="AO48" s="64">
        <f t="shared" si="26"/>
        <v>0</v>
      </c>
      <c r="AP48" s="76"/>
      <c r="AQ48" s="77"/>
      <c r="AR48" s="79">
        <f t="shared" si="27"/>
        <v>0</v>
      </c>
      <c r="AS48" s="76"/>
      <c r="AT48" s="75"/>
      <c r="AU48" s="64">
        <f t="shared" si="28"/>
        <v>0</v>
      </c>
      <c r="AV48" s="57">
        <f t="shared" si="29"/>
        <v>31</v>
      </c>
      <c r="AX48"/>
      <c r="BA48"/>
      <c r="BD48"/>
      <c r="BG48"/>
      <c r="BJ48"/>
      <c r="BM48"/>
    </row>
    <row r="49" spans="1:65" ht="30" customHeight="1">
      <c r="A49" s="108">
        <v>39</v>
      </c>
      <c r="B49" s="269">
        <v>16</v>
      </c>
      <c r="C49" s="167" t="s">
        <v>127</v>
      </c>
      <c r="D49" s="169" t="s">
        <v>100</v>
      </c>
      <c r="E49" s="179" t="s">
        <v>291</v>
      </c>
      <c r="F49" s="76">
        <v>0</v>
      </c>
      <c r="G49" s="74">
        <v>0</v>
      </c>
      <c r="H49" s="64">
        <f t="shared" si="15"/>
        <v>0</v>
      </c>
      <c r="I49" s="74">
        <v>0</v>
      </c>
      <c r="J49" s="75">
        <v>0</v>
      </c>
      <c r="K49" s="64">
        <f t="shared" si="16"/>
        <v>0</v>
      </c>
      <c r="L49" s="76">
        <v>0</v>
      </c>
      <c r="M49" s="77">
        <v>0</v>
      </c>
      <c r="N49" s="64">
        <f t="shared" si="17"/>
        <v>0</v>
      </c>
      <c r="O49" s="74">
        <v>0</v>
      </c>
      <c r="P49" s="75">
        <v>0</v>
      </c>
      <c r="Q49" s="64">
        <f t="shared" si="18"/>
        <v>0</v>
      </c>
      <c r="R49" s="74">
        <v>0</v>
      </c>
      <c r="S49" s="77">
        <v>0</v>
      </c>
      <c r="T49" s="64">
        <f t="shared" si="19"/>
        <v>0</v>
      </c>
      <c r="U49" s="74">
        <v>0</v>
      </c>
      <c r="V49" s="75">
        <v>0</v>
      </c>
      <c r="W49" s="64">
        <f t="shared" si="20"/>
        <v>0</v>
      </c>
      <c r="X49" s="74">
        <v>0</v>
      </c>
      <c r="Y49" s="75">
        <v>0</v>
      </c>
      <c r="Z49" s="64">
        <f t="shared" si="21"/>
        <v>0</v>
      </c>
      <c r="AA49" s="74">
        <v>15</v>
      </c>
      <c r="AB49" s="75">
        <v>15</v>
      </c>
      <c r="AC49" s="64">
        <f t="shared" si="22"/>
        <v>30</v>
      </c>
      <c r="AD49" s="74">
        <v>0</v>
      </c>
      <c r="AE49" s="74">
        <v>0</v>
      </c>
      <c r="AF49" s="79">
        <f t="shared" si="23"/>
        <v>0</v>
      </c>
      <c r="AG49" s="76"/>
      <c r="AH49" s="75"/>
      <c r="AI49" s="64">
        <f t="shared" si="24"/>
        <v>0</v>
      </c>
      <c r="AJ49" s="74">
        <v>0</v>
      </c>
      <c r="AK49" s="77">
        <v>0</v>
      </c>
      <c r="AL49" s="64">
        <f t="shared" si="25"/>
        <v>0</v>
      </c>
      <c r="AM49" s="74">
        <v>0</v>
      </c>
      <c r="AN49" s="77">
        <v>0</v>
      </c>
      <c r="AO49" s="64">
        <f t="shared" si="26"/>
        <v>0</v>
      </c>
      <c r="AP49" s="76"/>
      <c r="AQ49" s="77"/>
      <c r="AR49" s="79">
        <f t="shared" si="27"/>
        <v>0</v>
      </c>
      <c r="AS49" s="76"/>
      <c r="AT49" s="75"/>
      <c r="AU49" s="64">
        <f t="shared" si="28"/>
        <v>0</v>
      </c>
      <c r="AV49" s="57">
        <f t="shared" si="29"/>
        <v>30</v>
      </c>
      <c r="AX49"/>
      <c r="BA49"/>
      <c r="BD49"/>
      <c r="BG49"/>
      <c r="BJ49"/>
      <c r="BM49"/>
    </row>
    <row r="50" spans="1:65" ht="30" customHeight="1">
      <c r="A50" s="107">
        <v>40</v>
      </c>
      <c r="B50" s="270">
        <v>249</v>
      </c>
      <c r="C50" s="163" t="s">
        <v>244</v>
      </c>
      <c r="D50" s="170" t="s">
        <v>129</v>
      </c>
      <c r="E50" s="106" t="s">
        <v>292</v>
      </c>
      <c r="F50" s="76">
        <v>0</v>
      </c>
      <c r="G50" s="74">
        <v>0</v>
      </c>
      <c r="H50" s="64">
        <f t="shared" si="15"/>
        <v>0</v>
      </c>
      <c r="I50" s="74">
        <v>0</v>
      </c>
      <c r="J50" s="75">
        <v>8</v>
      </c>
      <c r="K50" s="64">
        <f t="shared" si="16"/>
        <v>8</v>
      </c>
      <c r="L50" s="76">
        <v>0</v>
      </c>
      <c r="M50" s="77">
        <v>0</v>
      </c>
      <c r="N50" s="64">
        <f t="shared" si="17"/>
        <v>0</v>
      </c>
      <c r="O50" s="74">
        <v>0</v>
      </c>
      <c r="P50" s="75">
        <v>0</v>
      </c>
      <c r="Q50" s="64">
        <f t="shared" si="18"/>
        <v>0</v>
      </c>
      <c r="R50" s="74">
        <v>0</v>
      </c>
      <c r="S50" s="77">
        <v>0</v>
      </c>
      <c r="T50" s="131">
        <f t="shared" si="19"/>
        <v>0</v>
      </c>
      <c r="U50" s="74">
        <v>0</v>
      </c>
      <c r="V50" s="75">
        <v>0</v>
      </c>
      <c r="W50" s="64">
        <f t="shared" si="20"/>
        <v>0</v>
      </c>
      <c r="X50" s="74">
        <v>0</v>
      </c>
      <c r="Y50" s="75">
        <v>0</v>
      </c>
      <c r="Z50" s="64">
        <f t="shared" si="21"/>
        <v>0</v>
      </c>
      <c r="AA50" s="74">
        <v>0</v>
      </c>
      <c r="AB50" s="75">
        <v>0</v>
      </c>
      <c r="AC50" s="131">
        <f t="shared" si="22"/>
        <v>0</v>
      </c>
      <c r="AD50" s="74">
        <v>2</v>
      </c>
      <c r="AE50" s="74">
        <v>1</v>
      </c>
      <c r="AF50" s="79">
        <f t="shared" si="23"/>
        <v>3</v>
      </c>
      <c r="AG50" s="76"/>
      <c r="AH50" s="75"/>
      <c r="AI50" s="64">
        <f t="shared" si="24"/>
        <v>0</v>
      </c>
      <c r="AJ50" s="74">
        <v>0</v>
      </c>
      <c r="AK50" s="77">
        <v>0</v>
      </c>
      <c r="AL50" s="64">
        <f t="shared" si="25"/>
        <v>0</v>
      </c>
      <c r="AM50" s="76">
        <v>8</v>
      </c>
      <c r="AN50" s="77">
        <v>7</v>
      </c>
      <c r="AO50" s="64">
        <f t="shared" si="26"/>
        <v>15</v>
      </c>
      <c r="AP50" s="76"/>
      <c r="AQ50" s="77"/>
      <c r="AR50" s="79">
        <f t="shared" si="27"/>
        <v>0</v>
      </c>
      <c r="AS50" s="76"/>
      <c r="AT50" s="75"/>
      <c r="AU50" s="64">
        <f t="shared" si="28"/>
        <v>0</v>
      </c>
      <c r="AV50" s="57">
        <f t="shared" si="29"/>
        <v>26</v>
      </c>
      <c r="AX50"/>
      <c r="BA50"/>
      <c r="BD50"/>
      <c r="BG50"/>
      <c r="BJ50"/>
      <c r="BM50"/>
    </row>
    <row r="51" spans="1:65" ht="30" customHeight="1">
      <c r="A51" s="108">
        <v>41</v>
      </c>
      <c r="B51" s="270">
        <v>187</v>
      </c>
      <c r="C51" s="163" t="s">
        <v>223</v>
      </c>
      <c r="D51" s="170" t="s">
        <v>87</v>
      </c>
      <c r="E51" s="174" t="s">
        <v>291</v>
      </c>
      <c r="F51" s="76">
        <v>3</v>
      </c>
      <c r="G51" s="88">
        <v>5</v>
      </c>
      <c r="H51" s="64">
        <f t="shared" si="15"/>
        <v>8</v>
      </c>
      <c r="I51" s="74">
        <v>0</v>
      </c>
      <c r="J51" s="75">
        <v>0</v>
      </c>
      <c r="K51" s="64">
        <f t="shared" si="16"/>
        <v>0</v>
      </c>
      <c r="L51" s="76">
        <v>0</v>
      </c>
      <c r="M51" s="77">
        <v>12</v>
      </c>
      <c r="N51" s="64">
        <f t="shared" si="17"/>
        <v>12</v>
      </c>
      <c r="O51" s="74">
        <v>0</v>
      </c>
      <c r="P51" s="75">
        <v>0</v>
      </c>
      <c r="Q51" s="64">
        <f t="shared" si="18"/>
        <v>0</v>
      </c>
      <c r="R51" s="74">
        <v>6</v>
      </c>
      <c r="S51" s="77">
        <v>0</v>
      </c>
      <c r="T51" s="64">
        <f t="shared" si="19"/>
        <v>6</v>
      </c>
      <c r="U51" s="74">
        <v>0</v>
      </c>
      <c r="V51" s="75">
        <v>0</v>
      </c>
      <c r="W51" s="64">
        <f t="shared" si="20"/>
        <v>0</v>
      </c>
      <c r="X51" s="74">
        <v>0</v>
      </c>
      <c r="Y51" s="75">
        <v>0</v>
      </c>
      <c r="Z51" s="64">
        <f t="shared" si="21"/>
        <v>0</v>
      </c>
      <c r="AA51" s="74">
        <v>0</v>
      </c>
      <c r="AB51" s="75">
        <v>0</v>
      </c>
      <c r="AC51" s="64">
        <f t="shared" si="22"/>
        <v>0</v>
      </c>
      <c r="AD51" s="74">
        <v>0</v>
      </c>
      <c r="AE51" s="74">
        <v>0</v>
      </c>
      <c r="AF51" s="79">
        <f t="shared" si="23"/>
        <v>0</v>
      </c>
      <c r="AG51" s="76"/>
      <c r="AH51" s="75"/>
      <c r="AI51" s="64">
        <f t="shared" si="24"/>
        <v>0</v>
      </c>
      <c r="AJ51" s="74">
        <v>0</v>
      </c>
      <c r="AK51" s="77">
        <v>0</v>
      </c>
      <c r="AL51" s="64">
        <f t="shared" si="25"/>
        <v>0</v>
      </c>
      <c r="AM51" s="74">
        <v>0</v>
      </c>
      <c r="AN51" s="77">
        <v>0</v>
      </c>
      <c r="AO51" s="64">
        <f t="shared" si="26"/>
        <v>0</v>
      </c>
      <c r="AP51" s="76"/>
      <c r="AQ51" s="77"/>
      <c r="AR51" s="79">
        <f t="shared" si="27"/>
        <v>0</v>
      </c>
      <c r="AS51" s="76"/>
      <c r="AT51" s="75"/>
      <c r="AU51" s="64">
        <f t="shared" si="28"/>
        <v>0</v>
      </c>
      <c r="AV51" s="57">
        <f t="shared" si="29"/>
        <v>26</v>
      </c>
      <c r="AX51"/>
      <c r="BA51"/>
      <c r="BD51"/>
      <c r="BG51"/>
      <c r="BJ51"/>
      <c r="BM51"/>
    </row>
    <row r="52" spans="1:65" ht="30" customHeight="1">
      <c r="A52" s="107">
        <v>42</v>
      </c>
      <c r="B52" s="271">
        <v>45</v>
      </c>
      <c r="C52" s="164" t="s">
        <v>142</v>
      </c>
      <c r="D52" s="171" t="s">
        <v>129</v>
      </c>
      <c r="E52" s="175" t="s">
        <v>290</v>
      </c>
      <c r="F52" s="76">
        <v>0</v>
      </c>
      <c r="G52" s="88">
        <v>0</v>
      </c>
      <c r="H52" s="64">
        <f t="shared" si="15"/>
        <v>0</v>
      </c>
      <c r="I52" s="74">
        <v>12</v>
      </c>
      <c r="J52" s="75">
        <v>0</v>
      </c>
      <c r="K52" s="64">
        <f t="shared" si="16"/>
        <v>12</v>
      </c>
      <c r="L52" s="76">
        <v>13</v>
      </c>
      <c r="M52" s="77">
        <v>0</v>
      </c>
      <c r="N52" s="64">
        <f t="shared" si="17"/>
        <v>13</v>
      </c>
      <c r="O52" s="74">
        <v>0</v>
      </c>
      <c r="P52" s="75">
        <v>0</v>
      </c>
      <c r="Q52" s="64">
        <f t="shared" si="18"/>
        <v>0</v>
      </c>
      <c r="R52" s="74">
        <v>0</v>
      </c>
      <c r="S52" s="77">
        <v>0</v>
      </c>
      <c r="T52" s="131">
        <f t="shared" si="19"/>
        <v>0</v>
      </c>
      <c r="U52" s="74">
        <v>0</v>
      </c>
      <c r="V52" s="75">
        <v>0</v>
      </c>
      <c r="W52" s="64">
        <f t="shared" si="20"/>
        <v>0</v>
      </c>
      <c r="X52" s="74">
        <v>0</v>
      </c>
      <c r="Y52" s="75">
        <v>0</v>
      </c>
      <c r="Z52" s="64">
        <f t="shared" si="21"/>
        <v>0</v>
      </c>
      <c r="AA52" s="74">
        <v>0</v>
      </c>
      <c r="AB52" s="75">
        <v>0</v>
      </c>
      <c r="AC52" s="131">
        <f t="shared" si="22"/>
        <v>0</v>
      </c>
      <c r="AD52" s="74">
        <v>0</v>
      </c>
      <c r="AE52" s="74">
        <v>0</v>
      </c>
      <c r="AF52" s="79">
        <f t="shared" si="23"/>
        <v>0</v>
      </c>
      <c r="AG52" s="76"/>
      <c r="AH52" s="75"/>
      <c r="AI52" s="64">
        <f t="shared" si="24"/>
        <v>0</v>
      </c>
      <c r="AJ52" s="74">
        <v>0</v>
      </c>
      <c r="AK52" s="77">
        <v>0</v>
      </c>
      <c r="AL52" s="64">
        <f t="shared" si="25"/>
        <v>0</v>
      </c>
      <c r="AM52" s="74">
        <v>0</v>
      </c>
      <c r="AN52" s="77">
        <v>0</v>
      </c>
      <c r="AO52" s="64">
        <f t="shared" si="26"/>
        <v>0</v>
      </c>
      <c r="AP52" s="76"/>
      <c r="AQ52" s="77"/>
      <c r="AR52" s="79">
        <f t="shared" si="27"/>
        <v>0</v>
      </c>
      <c r="AS52" s="76"/>
      <c r="AT52" s="75"/>
      <c r="AU52" s="64">
        <f t="shared" si="28"/>
        <v>0</v>
      </c>
      <c r="AV52" s="57">
        <f t="shared" si="29"/>
        <v>25</v>
      </c>
      <c r="AX52"/>
      <c r="BA52"/>
      <c r="BD52"/>
      <c r="BG52"/>
      <c r="BJ52"/>
      <c r="BM52"/>
    </row>
    <row r="53" spans="1:65" ht="30" customHeight="1">
      <c r="A53" s="108">
        <v>43</v>
      </c>
      <c r="B53" s="273">
        <v>65</v>
      </c>
      <c r="C53" s="180" t="s">
        <v>158</v>
      </c>
      <c r="D53" s="181" t="s">
        <v>122</v>
      </c>
      <c r="E53" s="183" t="s">
        <v>294</v>
      </c>
      <c r="F53" s="76">
        <v>0</v>
      </c>
      <c r="G53" s="88">
        <v>0</v>
      </c>
      <c r="H53" s="64">
        <f t="shared" si="15"/>
        <v>0</v>
      </c>
      <c r="I53" s="74">
        <v>1</v>
      </c>
      <c r="J53" s="75">
        <v>0</v>
      </c>
      <c r="K53" s="64">
        <f t="shared" si="16"/>
        <v>1</v>
      </c>
      <c r="L53" s="76">
        <v>0</v>
      </c>
      <c r="M53" s="77">
        <v>0</v>
      </c>
      <c r="N53" s="64">
        <f t="shared" si="17"/>
        <v>0</v>
      </c>
      <c r="O53" s="74">
        <v>0</v>
      </c>
      <c r="P53" s="75">
        <v>0</v>
      </c>
      <c r="Q53" s="64">
        <f t="shared" si="18"/>
        <v>0</v>
      </c>
      <c r="R53" s="74">
        <v>0</v>
      </c>
      <c r="S53" s="77">
        <v>0</v>
      </c>
      <c r="T53" s="64">
        <f t="shared" si="19"/>
        <v>0</v>
      </c>
      <c r="U53" s="74">
        <v>0</v>
      </c>
      <c r="V53" s="75">
        <v>0</v>
      </c>
      <c r="W53" s="64">
        <f t="shared" si="20"/>
        <v>0</v>
      </c>
      <c r="X53" s="74">
        <v>0</v>
      </c>
      <c r="Y53" s="75">
        <v>0</v>
      </c>
      <c r="Z53" s="64">
        <f t="shared" si="21"/>
        <v>0</v>
      </c>
      <c r="AA53" s="74">
        <v>0</v>
      </c>
      <c r="AB53" s="75">
        <v>0</v>
      </c>
      <c r="AC53" s="64">
        <f t="shared" si="22"/>
        <v>0</v>
      </c>
      <c r="AD53" s="74">
        <v>4</v>
      </c>
      <c r="AE53" s="74">
        <v>9</v>
      </c>
      <c r="AF53" s="79">
        <f t="shared" si="23"/>
        <v>13</v>
      </c>
      <c r="AG53" s="76"/>
      <c r="AH53" s="75"/>
      <c r="AI53" s="64">
        <f t="shared" si="24"/>
        <v>0</v>
      </c>
      <c r="AJ53" s="74">
        <v>5</v>
      </c>
      <c r="AK53" s="77">
        <v>6</v>
      </c>
      <c r="AL53" s="64">
        <f t="shared" si="25"/>
        <v>11</v>
      </c>
      <c r="AM53" s="74">
        <v>0</v>
      </c>
      <c r="AN53" s="77">
        <v>0</v>
      </c>
      <c r="AO53" s="64">
        <f t="shared" si="26"/>
        <v>0</v>
      </c>
      <c r="AP53" s="76"/>
      <c r="AQ53" s="77"/>
      <c r="AR53" s="79">
        <f t="shared" si="27"/>
        <v>0</v>
      </c>
      <c r="AS53" s="76"/>
      <c r="AT53" s="75"/>
      <c r="AU53" s="64">
        <f t="shared" si="28"/>
        <v>0</v>
      </c>
      <c r="AV53" s="57">
        <f t="shared" si="29"/>
        <v>25</v>
      </c>
      <c r="AX53"/>
      <c r="BA53"/>
      <c r="BD53"/>
      <c r="BG53"/>
      <c r="BJ53"/>
      <c r="BM53"/>
    </row>
    <row r="54" spans="1:65" ht="30" customHeight="1">
      <c r="A54" s="107">
        <v>44</v>
      </c>
      <c r="B54" s="269">
        <v>102</v>
      </c>
      <c r="C54" s="167" t="s">
        <v>173</v>
      </c>
      <c r="D54" s="169" t="s">
        <v>84</v>
      </c>
      <c r="E54" s="179" t="s">
        <v>290</v>
      </c>
      <c r="F54" s="76">
        <v>14</v>
      </c>
      <c r="G54" s="74">
        <v>0</v>
      </c>
      <c r="H54" s="64">
        <f t="shared" si="15"/>
        <v>14</v>
      </c>
      <c r="I54" s="74">
        <v>0</v>
      </c>
      <c r="J54" s="75">
        <v>0</v>
      </c>
      <c r="K54" s="64">
        <f t="shared" si="16"/>
        <v>0</v>
      </c>
      <c r="L54" s="76">
        <v>0</v>
      </c>
      <c r="M54" s="77">
        <v>0</v>
      </c>
      <c r="N54" s="64">
        <f t="shared" si="17"/>
        <v>0</v>
      </c>
      <c r="O54" s="74">
        <v>0</v>
      </c>
      <c r="P54" s="75">
        <v>0</v>
      </c>
      <c r="Q54" s="64">
        <f t="shared" si="18"/>
        <v>0</v>
      </c>
      <c r="R54" s="74">
        <v>0</v>
      </c>
      <c r="S54" s="77">
        <v>0</v>
      </c>
      <c r="T54" s="131">
        <f t="shared" si="19"/>
        <v>0</v>
      </c>
      <c r="U54" s="74">
        <v>0</v>
      </c>
      <c r="V54" s="75">
        <v>0</v>
      </c>
      <c r="W54" s="64">
        <f t="shared" si="20"/>
        <v>0</v>
      </c>
      <c r="X54" s="74">
        <v>6</v>
      </c>
      <c r="Y54" s="75">
        <v>5</v>
      </c>
      <c r="Z54" s="64">
        <f t="shared" si="21"/>
        <v>11</v>
      </c>
      <c r="AA54" s="74">
        <v>0</v>
      </c>
      <c r="AB54" s="75">
        <v>0</v>
      </c>
      <c r="AC54" s="131">
        <f t="shared" si="22"/>
        <v>0</v>
      </c>
      <c r="AD54" s="74">
        <v>0</v>
      </c>
      <c r="AE54" s="74">
        <v>0</v>
      </c>
      <c r="AF54" s="79">
        <f t="shared" si="23"/>
        <v>0</v>
      </c>
      <c r="AG54" s="76"/>
      <c r="AH54" s="75"/>
      <c r="AI54" s="64">
        <f t="shared" si="24"/>
        <v>0</v>
      </c>
      <c r="AJ54" s="74">
        <v>0</v>
      </c>
      <c r="AK54" s="77">
        <v>0</v>
      </c>
      <c r="AL54" s="64">
        <f t="shared" si="25"/>
        <v>0</v>
      </c>
      <c r="AM54" s="74">
        <v>0</v>
      </c>
      <c r="AN54" s="77">
        <v>0</v>
      </c>
      <c r="AO54" s="64">
        <f t="shared" si="26"/>
        <v>0</v>
      </c>
      <c r="AP54" s="76"/>
      <c r="AQ54" s="77"/>
      <c r="AR54" s="79">
        <f t="shared" si="27"/>
        <v>0</v>
      </c>
      <c r="AS54" s="76"/>
      <c r="AT54" s="75"/>
      <c r="AU54" s="64">
        <f t="shared" si="28"/>
        <v>0</v>
      </c>
      <c r="AV54" s="57">
        <f t="shared" si="29"/>
        <v>25</v>
      </c>
      <c r="AX54"/>
      <c r="BA54"/>
      <c r="BD54"/>
      <c r="BG54"/>
      <c r="BJ54"/>
      <c r="BM54"/>
    </row>
    <row r="55" spans="1:65" ht="30" customHeight="1">
      <c r="A55" s="108">
        <v>45</v>
      </c>
      <c r="B55" s="271">
        <v>91</v>
      </c>
      <c r="C55" s="164" t="s">
        <v>167</v>
      </c>
      <c r="D55" s="171" t="s">
        <v>168</v>
      </c>
      <c r="E55" s="176" t="s">
        <v>291</v>
      </c>
      <c r="F55" s="76">
        <v>2</v>
      </c>
      <c r="G55" s="74">
        <v>12</v>
      </c>
      <c r="H55" s="64">
        <f t="shared" si="15"/>
        <v>14</v>
      </c>
      <c r="I55" s="74">
        <v>3</v>
      </c>
      <c r="J55" s="75">
        <v>0</v>
      </c>
      <c r="K55" s="64">
        <f t="shared" si="16"/>
        <v>3</v>
      </c>
      <c r="L55" s="76">
        <v>0</v>
      </c>
      <c r="M55" s="77">
        <v>0</v>
      </c>
      <c r="N55" s="64">
        <f t="shared" si="17"/>
        <v>0</v>
      </c>
      <c r="O55" s="74">
        <v>0</v>
      </c>
      <c r="P55" s="75">
        <v>0</v>
      </c>
      <c r="Q55" s="64">
        <f t="shared" si="18"/>
        <v>0</v>
      </c>
      <c r="R55" s="74">
        <v>0</v>
      </c>
      <c r="S55" s="77">
        <v>0</v>
      </c>
      <c r="T55" s="64">
        <f t="shared" si="19"/>
        <v>0</v>
      </c>
      <c r="U55" s="74">
        <v>0</v>
      </c>
      <c r="V55" s="75">
        <v>0</v>
      </c>
      <c r="W55" s="64">
        <f t="shared" si="20"/>
        <v>0</v>
      </c>
      <c r="X55" s="74">
        <v>0</v>
      </c>
      <c r="Y55" s="75">
        <v>0</v>
      </c>
      <c r="Z55" s="64">
        <f t="shared" si="21"/>
        <v>0</v>
      </c>
      <c r="AA55" s="74">
        <v>0</v>
      </c>
      <c r="AB55" s="75">
        <v>0</v>
      </c>
      <c r="AC55" s="64">
        <f t="shared" si="22"/>
        <v>0</v>
      </c>
      <c r="AD55" s="74">
        <v>3</v>
      </c>
      <c r="AE55" s="74">
        <v>4</v>
      </c>
      <c r="AF55" s="79">
        <f t="shared" si="23"/>
        <v>7</v>
      </c>
      <c r="AG55" s="76"/>
      <c r="AH55" s="75"/>
      <c r="AI55" s="64">
        <f t="shared" si="24"/>
        <v>0</v>
      </c>
      <c r="AJ55" s="74">
        <v>0</v>
      </c>
      <c r="AK55" s="77">
        <v>0</v>
      </c>
      <c r="AL55" s="64">
        <f t="shared" si="25"/>
        <v>0</v>
      </c>
      <c r="AM55" s="74">
        <v>0</v>
      </c>
      <c r="AN55" s="77">
        <v>0</v>
      </c>
      <c r="AO55" s="64">
        <f t="shared" si="26"/>
        <v>0</v>
      </c>
      <c r="AP55" s="76"/>
      <c r="AQ55" s="77"/>
      <c r="AR55" s="79">
        <f t="shared" si="27"/>
        <v>0</v>
      </c>
      <c r="AS55" s="76"/>
      <c r="AT55" s="75"/>
      <c r="AU55" s="64">
        <f t="shared" si="28"/>
        <v>0</v>
      </c>
      <c r="AV55" s="57">
        <f t="shared" si="29"/>
        <v>24</v>
      </c>
      <c r="AX55"/>
      <c r="BA55"/>
      <c r="BD55"/>
      <c r="BG55"/>
      <c r="BJ55"/>
      <c r="BM55"/>
    </row>
    <row r="56" spans="1:65" ht="30" customHeight="1">
      <c r="A56" s="107">
        <v>46</v>
      </c>
      <c r="B56" s="270">
        <v>381</v>
      </c>
      <c r="C56" s="163" t="s">
        <v>282</v>
      </c>
      <c r="D56" s="170" t="s">
        <v>144</v>
      </c>
      <c r="E56" s="106" t="s">
        <v>291</v>
      </c>
      <c r="F56" s="76">
        <v>0</v>
      </c>
      <c r="G56" s="74">
        <v>0</v>
      </c>
      <c r="H56" s="64">
        <f t="shared" si="15"/>
        <v>0</v>
      </c>
      <c r="I56" s="74">
        <v>0</v>
      </c>
      <c r="J56" s="75">
        <v>22</v>
      </c>
      <c r="K56" s="64">
        <f t="shared" si="16"/>
        <v>22</v>
      </c>
      <c r="L56" s="76">
        <v>0</v>
      </c>
      <c r="M56" s="77">
        <v>0</v>
      </c>
      <c r="N56" s="64">
        <f t="shared" si="17"/>
        <v>0</v>
      </c>
      <c r="O56" s="74">
        <v>0</v>
      </c>
      <c r="P56" s="75">
        <v>0</v>
      </c>
      <c r="Q56" s="64">
        <f t="shared" si="18"/>
        <v>0</v>
      </c>
      <c r="R56" s="74">
        <v>0</v>
      </c>
      <c r="S56" s="77">
        <v>0</v>
      </c>
      <c r="T56" s="131">
        <f t="shared" si="19"/>
        <v>0</v>
      </c>
      <c r="U56" s="74">
        <v>0</v>
      </c>
      <c r="V56" s="75">
        <v>0</v>
      </c>
      <c r="W56" s="64">
        <f t="shared" si="20"/>
        <v>0</v>
      </c>
      <c r="X56" s="74">
        <v>0</v>
      </c>
      <c r="Y56" s="75">
        <v>0</v>
      </c>
      <c r="Z56" s="64">
        <f t="shared" si="21"/>
        <v>0</v>
      </c>
      <c r="AA56" s="74">
        <v>0</v>
      </c>
      <c r="AB56" s="75">
        <v>0</v>
      </c>
      <c r="AC56" s="131">
        <f t="shared" si="22"/>
        <v>0</v>
      </c>
      <c r="AD56" s="74">
        <v>0</v>
      </c>
      <c r="AE56" s="74">
        <v>0</v>
      </c>
      <c r="AF56" s="79">
        <f t="shared" si="23"/>
        <v>0</v>
      </c>
      <c r="AG56" s="76"/>
      <c r="AH56" s="75"/>
      <c r="AI56" s="64">
        <f t="shared" si="24"/>
        <v>0</v>
      </c>
      <c r="AJ56" s="74">
        <v>0</v>
      </c>
      <c r="AK56" s="77">
        <v>0</v>
      </c>
      <c r="AL56" s="64">
        <f t="shared" si="25"/>
        <v>0</v>
      </c>
      <c r="AM56" s="74">
        <v>0</v>
      </c>
      <c r="AN56" s="77">
        <v>0</v>
      </c>
      <c r="AO56" s="64">
        <f t="shared" si="26"/>
        <v>0</v>
      </c>
      <c r="AP56" s="76"/>
      <c r="AQ56" s="77"/>
      <c r="AR56" s="79">
        <f t="shared" si="27"/>
        <v>0</v>
      </c>
      <c r="AS56" s="76"/>
      <c r="AT56" s="75"/>
      <c r="AU56" s="64">
        <f t="shared" si="28"/>
        <v>0</v>
      </c>
      <c r="AV56" s="57">
        <f t="shared" si="29"/>
        <v>22</v>
      </c>
      <c r="AX56"/>
      <c r="BA56"/>
      <c r="BD56"/>
      <c r="BG56"/>
      <c r="BJ56"/>
      <c r="BM56"/>
    </row>
    <row r="57" spans="1:65" ht="30" customHeight="1">
      <c r="A57" s="108">
        <v>47</v>
      </c>
      <c r="B57" s="269">
        <v>976</v>
      </c>
      <c r="C57" s="167" t="s">
        <v>288</v>
      </c>
      <c r="D57" s="169" t="s">
        <v>117</v>
      </c>
      <c r="E57" s="179" t="s">
        <v>291</v>
      </c>
      <c r="F57" s="76">
        <v>0</v>
      </c>
      <c r="G57" s="88">
        <v>0</v>
      </c>
      <c r="H57" s="64">
        <f t="shared" si="15"/>
        <v>0</v>
      </c>
      <c r="I57" s="74">
        <v>0</v>
      </c>
      <c r="J57" s="75">
        <v>0</v>
      </c>
      <c r="K57" s="64">
        <f t="shared" si="16"/>
        <v>0</v>
      </c>
      <c r="L57" s="76">
        <v>0</v>
      </c>
      <c r="M57" s="77">
        <v>0</v>
      </c>
      <c r="N57" s="64">
        <f t="shared" si="17"/>
        <v>0</v>
      </c>
      <c r="O57" s="74">
        <v>0</v>
      </c>
      <c r="P57" s="75">
        <v>0</v>
      </c>
      <c r="Q57" s="64">
        <f t="shared" si="18"/>
        <v>0</v>
      </c>
      <c r="R57" s="74">
        <v>0</v>
      </c>
      <c r="S57" s="77">
        <v>0</v>
      </c>
      <c r="T57" s="64">
        <f t="shared" si="19"/>
        <v>0</v>
      </c>
      <c r="U57" s="74">
        <v>0</v>
      </c>
      <c r="V57" s="75">
        <v>0</v>
      </c>
      <c r="W57" s="64">
        <f t="shared" si="20"/>
        <v>0</v>
      </c>
      <c r="X57" s="74">
        <v>4</v>
      </c>
      <c r="Y57" s="75">
        <v>16</v>
      </c>
      <c r="Z57" s="64">
        <f t="shared" si="21"/>
        <v>20</v>
      </c>
      <c r="AA57" s="74">
        <v>0</v>
      </c>
      <c r="AB57" s="75">
        <v>0</v>
      </c>
      <c r="AC57" s="64">
        <f t="shared" si="22"/>
        <v>0</v>
      </c>
      <c r="AD57" s="74">
        <v>0</v>
      </c>
      <c r="AE57" s="74">
        <v>0</v>
      </c>
      <c r="AF57" s="79">
        <f t="shared" si="23"/>
        <v>0</v>
      </c>
      <c r="AG57" s="76"/>
      <c r="AH57" s="75"/>
      <c r="AI57" s="64">
        <f t="shared" si="24"/>
        <v>0</v>
      </c>
      <c r="AJ57" s="74">
        <v>0</v>
      </c>
      <c r="AK57" s="77">
        <v>0</v>
      </c>
      <c r="AL57" s="64">
        <f t="shared" si="25"/>
        <v>0</v>
      </c>
      <c r="AM57" s="74">
        <v>0</v>
      </c>
      <c r="AN57" s="77">
        <v>0</v>
      </c>
      <c r="AO57" s="64">
        <f t="shared" si="26"/>
        <v>0</v>
      </c>
      <c r="AP57" s="76"/>
      <c r="AQ57" s="77"/>
      <c r="AR57" s="79">
        <f t="shared" si="27"/>
        <v>0</v>
      </c>
      <c r="AS57" s="76"/>
      <c r="AT57" s="75"/>
      <c r="AU57" s="64">
        <f t="shared" si="28"/>
        <v>0</v>
      </c>
      <c r="AV57" s="57">
        <f t="shared" si="29"/>
        <v>20</v>
      </c>
      <c r="AX57"/>
      <c r="BA57"/>
      <c r="BD57"/>
      <c r="BG57"/>
      <c r="BJ57"/>
      <c r="BM57"/>
    </row>
    <row r="58" spans="1:65" ht="30" customHeight="1">
      <c r="A58" s="107">
        <v>48</v>
      </c>
      <c r="B58" s="273">
        <v>269</v>
      </c>
      <c r="C58" s="180" t="s">
        <v>256</v>
      </c>
      <c r="D58" s="181" t="s">
        <v>120</v>
      </c>
      <c r="E58" s="183" t="s">
        <v>294</v>
      </c>
      <c r="F58" s="76">
        <v>0</v>
      </c>
      <c r="G58" s="74">
        <v>0</v>
      </c>
      <c r="H58" s="64">
        <f t="shared" si="15"/>
        <v>0</v>
      </c>
      <c r="I58" s="74">
        <v>0</v>
      </c>
      <c r="J58" s="75">
        <v>5</v>
      </c>
      <c r="K58" s="64">
        <f t="shared" si="16"/>
        <v>5</v>
      </c>
      <c r="L58" s="76">
        <v>0</v>
      </c>
      <c r="M58" s="77">
        <v>0</v>
      </c>
      <c r="N58" s="64">
        <f t="shared" si="17"/>
        <v>0</v>
      </c>
      <c r="O58" s="74">
        <v>0</v>
      </c>
      <c r="P58" s="75">
        <v>0</v>
      </c>
      <c r="Q58" s="64">
        <f t="shared" si="18"/>
        <v>0</v>
      </c>
      <c r="R58" s="74">
        <v>0</v>
      </c>
      <c r="S58" s="77">
        <v>0</v>
      </c>
      <c r="T58" s="131">
        <f t="shared" si="19"/>
        <v>0</v>
      </c>
      <c r="U58" s="74">
        <v>0</v>
      </c>
      <c r="V58" s="75">
        <v>0</v>
      </c>
      <c r="W58" s="64">
        <f t="shared" si="20"/>
        <v>0</v>
      </c>
      <c r="X58" s="74">
        <v>0</v>
      </c>
      <c r="Y58" s="75">
        <v>0</v>
      </c>
      <c r="Z58" s="64">
        <f t="shared" si="21"/>
        <v>0</v>
      </c>
      <c r="AA58" s="74">
        <v>0</v>
      </c>
      <c r="AB58" s="75">
        <v>0</v>
      </c>
      <c r="AC58" s="131">
        <f t="shared" si="22"/>
        <v>0</v>
      </c>
      <c r="AD58" s="74">
        <v>0</v>
      </c>
      <c r="AE58" s="74">
        <v>0</v>
      </c>
      <c r="AF58" s="79">
        <f t="shared" si="23"/>
        <v>0</v>
      </c>
      <c r="AG58" s="76"/>
      <c r="AH58" s="75"/>
      <c r="AI58" s="64">
        <f t="shared" si="24"/>
        <v>0</v>
      </c>
      <c r="AJ58" s="74">
        <v>0</v>
      </c>
      <c r="AK58" s="77">
        <v>0</v>
      </c>
      <c r="AL58" s="64">
        <f t="shared" si="25"/>
        <v>0</v>
      </c>
      <c r="AM58" s="76">
        <v>4</v>
      </c>
      <c r="AN58" s="77">
        <v>9</v>
      </c>
      <c r="AO58" s="64">
        <f t="shared" si="26"/>
        <v>13</v>
      </c>
      <c r="AP58" s="76"/>
      <c r="AQ58" s="77"/>
      <c r="AR58" s="79">
        <f t="shared" si="27"/>
        <v>0</v>
      </c>
      <c r="AS58" s="76"/>
      <c r="AT58" s="75"/>
      <c r="AU58" s="64">
        <f t="shared" si="28"/>
        <v>0</v>
      </c>
      <c r="AV58" s="57">
        <f t="shared" si="29"/>
        <v>18</v>
      </c>
      <c r="AX58"/>
      <c r="BA58"/>
      <c r="BD58"/>
      <c r="BG58"/>
      <c r="BJ58"/>
      <c r="BM58"/>
    </row>
    <row r="59" spans="1:65" ht="30" customHeight="1">
      <c r="A59" s="108">
        <v>49</v>
      </c>
      <c r="B59" s="269">
        <v>314</v>
      </c>
      <c r="C59" s="167" t="s">
        <v>276</v>
      </c>
      <c r="D59" s="169" t="s">
        <v>113</v>
      </c>
      <c r="E59" s="179" t="s">
        <v>291</v>
      </c>
      <c r="F59" s="76">
        <v>0</v>
      </c>
      <c r="G59" s="74">
        <v>0</v>
      </c>
      <c r="H59" s="64">
        <v>0</v>
      </c>
      <c r="I59" s="74">
        <v>0</v>
      </c>
      <c r="J59" s="75">
        <v>0</v>
      </c>
      <c r="K59" s="64">
        <f t="shared" si="16"/>
        <v>0</v>
      </c>
      <c r="L59" s="76">
        <v>0</v>
      </c>
      <c r="M59" s="77">
        <v>0</v>
      </c>
      <c r="N59" s="64">
        <f t="shared" si="17"/>
        <v>0</v>
      </c>
      <c r="O59" s="74">
        <v>0</v>
      </c>
      <c r="P59" s="75">
        <v>0</v>
      </c>
      <c r="Q59" s="64">
        <f t="shared" si="18"/>
        <v>0</v>
      </c>
      <c r="R59" s="74">
        <v>0</v>
      </c>
      <c r="S59" s="77">
        <v>0</v>
      </c>
      <c r="T59" s="64">
        <f t="shared" si="19"/>
        <v>0</v>
      </c>
      <c r="U59" s="74">
        <v>0</v>
      </c>
      <c r="V59" s="75">
        <v>0</v>
      </c>
      <c r="W59" s="64">
        <f t="shared" si="20"/>
        <v>0</v>
      </c>
      <c r="X59" s="74">
        <v>11</v>
      </c>
      <c r="Y59" s="75">
        <v>7</v>
      </c>
      <c r="Z59" s="64">
        <f t="shared" si="21"/>
        <v>18</v>
      </c>
      <c r="AA59" s="74">
        <v>0</v>
      </c>
      <c r="AB59" s="75">
        <v>0</v>
      </c>
      <c r="AC59" s="64">
        <f t="shared" si="22"/>
        <v>0</v>
      </c>
      <c r="AD59" s="74">
        <v>0</v>
      </c>
      <c r="AE59" s="74">
        <v>0</v>
      </c>
      <c r="AF59" s="79">
        <f t="shared" si="23"/>
        <v>0</v>
      </c>
      <c r="AG59" s="76"/>
      <c r="AH59" s="75"/>
      <c r="AI59" s="64">
        <f t="shared" si="24"/>
        <v>0</v>
      </c>
      <c r="AJ59" s="74">
        <v>0</v>
      </c>
      <c r="AK59" s="77">
        <v>0</v>
      </c>
      <c r="AL59" s="64">
        <f t="shared" si="25"/>
        <v>0</v>
      </c>
      <c r="AM59" s="74">
        <v>0</v>
      </c>
      <c r="AN59" s="77">
        <v>0</v>
      </c>
      <c r="AO59" s="64">
        <f t="shared" si="26"/>
        <v>0</v>
      </c>
      <c r="AP59" s="76"/>
      <c r="AQ59" s="77"/>
      <c r="AR59" s="79">
        <f t="shared" si="27"/>
        <v>0</v>
      </c>
      <c r="AS59" s="76"/>
      <c r="AT59" s="75"/>
      <c r="AU59" s="64">
        <f t="shared" si="28"/>
        <v>0</v>
      </c>
      <c r="AV59" s="57">
        <f t="shared" si="29"/>
        <v>18</v>
      </c>
      <c r="AX59"/>
      <c r="BA59"/>
      <c r="BD59"/>
      <c r="BG59"/>
      <c r="BJ59"/>
      <c r="BM59"/>
    </row>
    <row r="60" spans="1:65" ht="30" customHeight="1">
      <c r="A60" s="107">
        <v>50</v>
      </c>
      <c r="B60" s="334">
        <v>32</v>
      </c>
      <c r="C60" s="167" t="s">
        <v>137</v>
      </c>
      <c r="D60" s="169" t="s">
        <v>84</v>
      </c>
      <c r="E60" s="179" t="s">
        <v>290</v>
      </c>
      <c r="F60" s="76">
        <v>0</v>
      </c>
      <c r="G60" s="74">
        <v>0</v>
      </c>
      <c r="H60" s="64">
        <f aca="true" t="shared" si="30" ref="H60:H91">SUM(F60+G60)</f>
        <v>0</v>
      </c>
      <c r="I60" s="74">
        <v>0</v>
      </c>
      <c r="J60" s="75">
        <v>0</v>
      </c>
      <c r="K60" s="64">
        <f t="shared" si="16"/>
        <v>0</v>
      </c>
      <c r="L60" s="76">
        <v>0</v>
      </c>
      <c r="M60" s="77">
        <v>0</v>
      </c>
      <c r="N60" s="64">
        <f t="shared" si="17"/>
        <v>0</v>
      </c>
      <c r="O60" s="74">
        <v>0</v>
      </c>
      <c r="P60" s="75">
        <v>0</v>
      </c>
      <c r="Q60" s="64">
        <f t="shared" si="18"/>
        <v>0</v>
      </c>
      <c r="R60" s="74">
        <v>0</v>
      </c>
      <c r="S60" s="77">
        <v>0</v>
      </c>
      <c r="T60" s="131">
        <f t="shared" si="19"/>
        <v>0</v>
      </c>
      <c r="U60" s="74">
        <v>0</v>
      </c>
      <c r="V60" s="75">
        <v>0</v>
      </c>
      <c r="W60" s="64">
        <f t="shared" si="20"/>
        <v>0</v>
      </c>
      <c r="X60" s="74">
        <v>8</v>
      </c>
      <c r="Y60" s="75">
        <v>9</v>
      </c>
      <c r="Z60" s="64">
        <f t="shared" si="21"/>
        <v>17</v>
      </c>
      <c r="AA60" s="74">
        <v>0</v>
      </c>
      <c r="AB60" s="75">
        <v>0</v>
      </c>
      <c r="AC60" s="131">
        <f t="shared" si="22"/>
        <v>0</v>
      </c>
      <c r="AD60" s="74">
        <v>0</v>
      </c>
      <c r="AE60" s="74">
        <v>0</v>
      </c>
      <c r="AF60" s="79">
        <f t="shared" si="23"/>
        <v>0</v>
      </c>
      <c r="AG60" s="76"/>
      <c r="AH60" s="75"/>
      <c r="AI60" s="64">
        <f t="shared" si="24"/>
        <v>0</v>
      </c>
      <c r="AJ60" s="74">
        <v>0</v>
      </c>
      <c r="AK60" s="77">
        <v>0</v>
      </c>
      <c r="AL60" s="64">
        <f t="shared" si="25"/>
        <v>0</v>
      </c>
      <c r="AM60" s="74">
        <v>0</v>
      </c>
      <c r="AN60" s="77">
        <v>0</v>
      </c>
      <c r="AO60" s="64">
        <f t="shared" si="26"/>
        <v>0</v>
      </c>
      <c r="AP60" s="76"/>
      <c r="AQ60" s="77"/>
      <c r="AR60" s="79">
        <f t="shared" si="27"/>
        <v>0</v>
      </c>
      <c r="AS60" s="76"/>
      <c r="AT60" s="75"/>
      <c r="AU60" s="64">
        <f t="shared" si="28"/>
        <v>0</v>
      </c>
      <c r="AV60" s="57">
        <f t="shared" si="29"/>
        <v>17</v>
      </c>
      <c r="AX60"/>
      <c r="BA60"/>
      <c r="BD60"/>
      <c r="BG60"/>
      <c r="BJ60"/>
      <c r="BM60"/>
    </row>
    <row r="61" spans="1:65" ht="30" customHeight="1">
      <c r="A61" s="108">
        <v>51</v>
      </c>
      <c r="B61" s="270">
        <v>217</v>
      </c>
      <c r="C61" s="163" t="s">
        <v>235</v>
      </c>
      <c r="D61" s="170" t="s">
        <v>131</v>
      </c>
      <c r="E61" s="106" t="s">
        <v>291</v>
      </c>
      <c r="F61" s="76">
        <v>7</v>
      </c>
      <c r="G61" s="74">
        <v>10</v>
      </c>
      <c r="H61" s="64">
        <f t="shared" si="30"/>
        <v>17</v>
      </c>
      <c r="I61" s="74">
        <v>0</v>
      </c>
      <c r="J61" s="75">
        <v>0</v>
      </c>
      <c r="K61" s="64">
        <f t="shared" si="16"/>
        <v>0</v>
      </c>
      <c r="L61" s="76">
        <v>0</v>
      </c>
      <c r="M61" s="77">
        <v>0</v>
      </c>
      <c r="N61" s="64">
        <f t="shared" si="17"/>
        <v>0</v>
      </c>
      <c r="O61" s="74">
        <v>0</v>
      </c>
      <c r="P61" s="75">
        <v>0</v>
      </c>
      <c r="Q61" s="64">
        <f t="shared" si="18"/>
        <v>0</v>
      </c>
      <c r="R61" s="74">
        <v>0</v>
      </c>
      <c r="S61" s="77">
        <v>0</v>
      </c>
      <c r="T61" s="64">
        <f t="shared" si="19"/>
        <v>0</v>
      </c>
      <c r="U61" s="74">
        <v>0</v>
      </c>
      <c r="V61" s="75">
        <v>0</v>
      </c>
      <c r="W61" s="64">
        <f t="shared" si="20"/>
        <v>0</v>
      </c>
      <c r="X61" s="74">
        <v>0</v>
      </c>
      <c r="Y61" s="75">
        <v>0</v>
      </c>
      <c r="Z61" s="64">
        <f t="shared" si="21"/>
        <v>0</v>
      </c>
      <c r="AA61" s="74">
        <v>0</v>
      </c>
      <c r="AB61" s="75">
        <v>0</v>
      </c>
      <c r="AC61" s="64">
        <f t="shared" si="22"/>
        <v>0</v>
      </c>
      <c r="AD61" s="74">
        <v>0</v>
      </c>
      <c r="AE61" s="74">
        <v>0</v>
      </c>
      <c r="AF61" s="79">
        <f t="shared" si="23"/>
        <v>0</v>
      </c>
      <c r="AG61" s="76"/>
      <c r="AH61" s="75"/>
      <c r="AI61" s="64">
        <f t="shared" si="24"/>
        <v>0</v>
      </c>
      <c r="AJ61" s="74">
        <v>0</v>
      </c>
      <c r="AK61" s="77">
        <v>0</v>
      </c>
      <c r="AL61" s="64">
        <f t="shared" si="25"/>
        <v>0</v>
      </c>
      <c r="AM61" s="74">
        <v>0</v>
      </c>
      <c r="AN61" s="77">
        <v>0</v>
      </c>
      <c r="AO61" s="64">
        <f t="shared" si="26"/>
        <v>0</v>
      </c>
      <c r="AP61" s="76"/>
      <c r="AQ61" s="77"/>
      <c r="AR61" s="79">
        <f t="shared" si="27"/>
        <v>0</v>
      </c>
      <c r="AS61" s="76"/>
      <c r="AT61" s="75"/>
      <c r="AU61" s="64">
        <f t="shared" si="28"/>
        <v>0</v>
      </c>
      <c r="AV61" s="57">
        <f t="shared" si="29"/>
        <v>17</v>
      </c>
      <c r="AX61"/>
      <c r="BA61"/>
      <c r="BD61"/>
      <c r="BG61"/>
      <c r="BJ61"/>
      <c r="BM61"/>
    </row>
    <row r="62" spans="1:65" ht="30" customHeight="1">
      <c r="A62" s="107">
        <v>52</v>
      </c>
      <c r="B62" s="273">
        <v>273</v>
      </c>
      <c r="C62" s="180" t="s">
        <v>258</v>
      </c>
      <c r="D62" s="181" t="s">
        <v>144</v>
      </c>
      <c r="E62" s="183" t="s">
        <v>294</v>
      </c>
      <c r="F62" s="76">
        <v>0</v>
      </c>
      <c r="G62" s="88">
        <v>0</v>
      </c>
      <c r="H62" s="64">
        <f t="shared" si="30"/>
        <v>0</v>
      </c>
      <c r="I62" s="74">
        <v>0</v>
      </c>
      <c r="J62" s="75">
        <v>15</v>
      </c>
      <c r="K62" s="64">
        <f t="shared" si="16"/>
        <v>15</v>
      </c>
      <c r="L62" s="76">
        <v>0</v>
      </c>
      <c r="M62" s="77">
        <v>0</v>
      </c>
      <c r="N62" s="64">
        <f t="shared" si="17"/>
        <v>0</v>
      </c>
      <c r="O62" s="74">
        <v>0</v>
      </c>
      <c r="P62" s="75">
        <v>0</v>
      </c>
      <c r="Q62" s="64">
        <f t="shared" si="18"/>
        <v>0</v>
      </c>
      <c r="R62" s="74">
        <v>0</v>
      </c>
      <c r="S62" s="77">
        <v>0</v>
      </c>
      <c r="T62" s="131">
        <f t="shared" si="19"/>
        <v>0</v>
      </c>
      <c r="U62" s="74">
        <v>0</v>
      </c>
      <c r="V62" s="75">
        <v>0</v>
      </c>
      <c r="W62" s="64">
        <f t="shared" si="20"/>
        <v>0</v>
      </c>
      <c r="X62" s="74">
        <v>0</v>
      </c>
      <c r="Y62" s="75">
        <v>0</v>
      </c>
      <c r="Z62" s="64">
        <f t="shared" si="21"/>
        <v>0</v>
      </c>
      <c r="AA62" s="74">
        <v>0</v>
      </c>
      <c r="AB62" s="75">
        <v>0</v>
      </c>
      <c r="AC62" s="131">
        <f t="shared" si="22"/>
        <v>0</v>
      </c>
      <c r="AD62" s="74">
        <v>0</v>
      </c>
      <c r="AE62" s="74">
        <v>0</v>
      </c>
      <c r="AF62" s="79">
        <f t="shared" si="23"/>
        <v>0</v>
      </c>
      <c r="AG62" s="76"/>
      <c r="AH62" s="75"/>
      <c r="AI62" s="64">
        <f t="shared" si="24"/>
        <v>0</v>
      </c>
      <c r="AJ62" s="74">
        <v>0</v>
      </c>
      <c r="AK62" s="77">
        <v>2</v>
      </c>
      <c r="AL62" s="64">
        <f t="shared" si="25"/>
        <v>2</v>
      </c>
      <c r="AM62" s="74">
        <v>0</v>
      </c>
      <c r="AN62" s="77">
        <v>0</v>
      </c>
      <c r="AO62" s="64">
        <f t="shared" si="26"/>
        <v>0</v>
      </c>
      <c r="AP62" s="76"/>
      <c r="AQ62" s="77"/>
      <c r="AR62" s="79">
        <f t="shared" si="27"/>
        <v>0</v>
      </c>
      <c r="AS62" s="76"/>
      <c r="AT62" s="75"/>
      <c r="AU62" s="64">
        <f t="shared" si="28"/>
        <v>0</v>
      </c>
      <c r="AV62" s="57">
        <f t="shared" si="29"/>
        <v>17</v>
      </c>
      <c r="AX62"/>
      <c r="BA62"/>
      <c r="BD62"/>
      <c r="BG62"/>
      <c r="BJ62"/>
      <c r="BM62"/>
    </row>
    <row r="63" spans="1:65" ht="30" customHeight="1">
      <c r="A63" s="108">
        <v>53</v>
      </c>
      <c r="B63" s="272">
        <v>66</v>
      </c>
      <c r="C63" s="190" t="s">
        <v>159</v>
      </c>
      <c r="D63" s="191" t="s">
        <v>147</v>
      </c>
      <c r="E63" s="192" t="s">
        <v>294</v>
      </c>
      <c r="F63" s="76">
        <v>0</v>
      </c>
      <c r="G63" s="88">
        <v>0</v>
      </c>
      <c r="H63" s="64">
        <f t="shared" si="30"/>
        <v>0</v>
      </c>
      <c r="I63" s="74">
        <v>0</v>
      </c>
      <c r="J63" s="75">
        <v>0</v>
      </c>
      <c r="K63" s="64">
        <f t="shared" si="16"/>
        <v>0</v>
      </c>
      <c r="L63" s="76">
        <v>0</v>
      </c>
      <c r="M63" s="77">
        <v>0</v>
      </c>
      <c r="N63" s="64">
        <f t="shared" si="17"/>
        <v>0</v>
      </c>
      <c r="O63" s="74">
        <v>10</v>
      </c>
      <c r="P63" s="75">
        <v>6</v>
      </c>
      <c r="Q63" s="64">
        <f t="shared" si="18"/>
        <v>16</v>
      </c>
      <c r="R63" s="74">
        <v>0</v>
      </c>
      <c r="S63" s="77">
        <v>0</v>
      </c>
      <c r="T63" s="64">
        <f t="shared" si="19"/>
        <v>0</v>
      </c>
      <c r="U63" s="74">
        <v>0</v>
      </c>
      <c r="V63" s="75">
        <v>0</v>
      </c>
      <c r="W63" s="64">
        <f t="shared" si="20"/>
        <v>0</v>
      </c>
      <c r="X63" s="74">
        <v>0</v>
      </c>
      <c r="Y63" s="75">
        <v>0</v>
      </c>
      <c r="Z63" s="64">
        <f t="shared" si="21"/>
        <v>0</v>
      </c>
      <c r="AA63" s="74">
        <v>0</v>
      </c>
      <c r="AB63" s="75">
        <v>0</v>
      </c>
      <c r="AC63" s="64">
        <f t="shared" si="22"/>
        <v>0</v>
      </c>
      <c r="AD63" s="74">
        <v>0</v>
      </c>
      <c r="AE63" s="74">
        <v>0</v>
      </c>
      <c r="AF63" s="79">
        <f t="shared" si="23"/>
        <v>0</v>
      </c>
      <c r="AG63" s="76"/>
      <c r="AH63" s="75"/>
      <c r="AI63" s="64">
        <f t="shared" si="24"/>
        <v>0</v>
      </c>
      <c r="AJ63" s="74">
        <v>0</v>
      </c>
      <c r="AK63" s="77">
        <v>0</v>
      </c>
      <c r="AL63" s="64">
        <f t="shared" si="25"/>
        <v>0</v>
      </c>
      <c r="AM63" s="74">
        <v>0</v>
      </c>
      <c r="AN63" s="77">
        <v>0</v>
      </c>
      <c r="AO63" s="64">
        <f t="shared" si="26"/>
        <v>0</v>
      </c>
      <c r="AP63" s="76"/>
      <c r="AQ63" s="77"/>
      <c r="AR63" s="79">
        <f t="shared" si="27"/>
        <v>0</v>
      </c>
      <c r="AS63" s="76"/>
      <c r="AT63" s="75"/>
      <c r="AU63" s="64">
        <f t="shared" si="28"/>
        <v>0</v>
      </c>
      <c r="AV63" s="57">
        <f t="shared" si="29"/>
        <v>16</v>
      </c>
      <c r="AX63"/>
      <c r="BA63"/>
      <c r="BD63"/>
      <c r="BG63"/>
      <c r="BJ63"/>
      <c r="BM63"/>
    </row>
    <row r="64" spans="1:65" ht="30" customHeight="1">
      <c r="A64" s="107">
        <v>54</v>
      </c>
      <c r="B64" s="270">
        <v>191</v>
      </c>
      <c r="C64" s="163" t="s">
        <v>224</v>
      </c>
      <c r="D64" s="170" t="s">
        <v>168</v>
      </c>
      <c r="E64" s="106" t="s">
        <v>291</v>
      </c>
      <c r="F64" s="76">
        <v>0</v>
      </c>
      <c r="G64" s="88">
        <v>8</v>
      </c>
      <c r="H64" s="64">
        <f t="shared" si="30"/>
        <v>8</v>
      </c>
      <c r="I64" s="74">
        <v>0</v>
      </c>
      <c r="J64" s="75">
        <v>0</v>
      </c>
      <c r="K64" s="64">
        <f t="shared" si="16"/>
        <v>0</v>
      </c>
      <c r="L64" s="76">
        <v>0</v>
      </c>
      <c r="M64" s="77">
        <v>8</v>
      </c>
      <c r="N64" s="64">
        <f t="shared" si="17"/>
        <v>8</v>
      </c>
      <c r="O64" s="74">
        <v>0</v>
      </c>
      <c r="P64" s="75">
        <v>0</v>
      </c>
      <c r="Q64" s="64">
        <f t="shared" si="18"/>
        <v>0</v>
      </c>
      <c r="R64" s="74">
        <v>0</v>
      </c>
      <c r="S64" s="77">
        <v>0</v>
      </c>
      <c r="T64" s="131">
        <f t="shared" si="19"/>
        <v>0</v>
      </c>
      <c r="U64" s="74">
        <v>0</v>
      </c>
      <c r="V64" s="75">
        <v>0</v>
      </c>
      <c r="W64" s="64">
        <f t="shared" si="20"/>
        <v>0</v>
      </c>
      <c r="X64" s="74">
        <v>0</v>
      </c>
      <c r="Y64" s="75">
        <v>0</v>
      </c>
      <c r="Z64" s="64">
        <f t="shared" si="21"/>
        <v>0</v>
      </c>
      <c r="AA64" s="74">
        <v>0</v>
      </c>
      <c r="AB64" s="75">
        <v>0</v>
      </c>
      <c r="AC64" s="131">
        <f t="shared" si="22"/>
        <v>0</v>
      </c>
      <c r="AD64" s="74">
        <v>0</v>
      </c>
      <c r="AE64" s="74">
        <v>0</v>
      </c>
      <c r="AF64" s="79">
        <f t="shared" si="23"/>
        <v>0</v>
      </c>
      <c r="AG64" s="76"/>
      <c r="AH64" s="75"/>
      <c r="AI64" s="64">
        <f t="shared" si="24"/>
        <v>0</v>
      </c>
      <c r="AJ64" s="74">
        <v>0</v>
      </c>
      <c r="AK64" s="77">
        <v>0</v>
      </c>
      <c r="AL64" s="64">
        <f t="shared" si="25"/>
        <v>0</v>
      </c>
      <c r="AM64" s="74">
        <v>0</v>
      </c>
      <c r="AN64" s="77">
        <v>0</v>
      </c>
      <c r="AO64" s="64">
        <f t="shared" si="26"/>
        <v>0</v>
      </c>
      <c r="AP64" s="76"/>
      <c r="AQ64" s="77"/>
      <c r="AR64" s="79">
        <f t="shared" si="27"/>
        <v>0</v>
      </c>
      <c r="AS64" s="76"/>
      <c r="AT64" s="75"/>
      <c r="AU64" s="64">
        <f t="shared" si="28"/>
        <v>0</v>
      </c>
      <c r="AV64" s="57">
        <f t="shared" si="29"/>
        <v>16</v>
      </c>
      <c r="AX64"/>
      <c r="BA64"/>
      <c r="BD64"/>
      <c r="BG64"/>
      <c r="BJ64"/>
      <c r="BM64"/>
    </row>
    <row r="65" spans="1:65" ht="30" customHeight="1">
      <c r="A65" s="108">
        <v>55</v>
      </c>
      <c r="B65" s="270">
        <v>243</v>
      </c>
      <c r="C65" s="163" t="s">
        <v>242</v>
      </c>
      <c r="D65" s="170" t="s">
        <v>131</v>
      </c>
      <c r="E65" s="106" t="s">
        <v>291</v>
      </c>
      <c r="F65" s="76">
        <v>0</v>
      </c>
      <c r="G65" s="88">
        <v>0</v>
      </c>
      <c r="H65" s="64">
        <f t="shared" si="30"/>
        <v>0</v>
      </c>
      <c r="I65" s="74">
        <v>15</v>
      </c>
      <c r="J65" s="75">
        <v>0</v>
      </c>
      <c r="K65" s="64">
        <f t="shared" si="16"/>
        <v>15</v>
      </c>
      <c r="L65" s="76">
        <v>0</v>
      </c>
      <c r="M65" s="77">
        <v>0</v>
      </c>
      <c r="N65" s="64">
        <f t="shared" si="17"/>
        <v>0</v>
      </c>
      <c r="O65" s="74">
        <v>0</v>
      </c>
      <c r="P65" s="75">
        <v>0</v>
      </c>
      <c r="Q65" s="64">
        <f t="shared" si="18"/>
        <v>0</v>
      </c>
      <c r="R65" s="74">
        <v>0</v>
      </c>
      <c r="S65" s="77">
        <v>0</v>
      </c>
      <c r="T65" s="64">
        <f t="shared" si="19"/>
        <v>0</v>
      </c>
      <c r="U65" s="74">
        <v>0</v>
      </c>
      <c r="V65" s="75">
        <v>0</v>
      </c>
      <c r="W65" s="64">
        <f t="shared" si="20"/>
        <v>0</v>
      </c>
      <c r="X65" s="74">
        <v>0</v>
      </c>
      <c r="Y65" s="75">
        <v>0</v>
      </c>
      <c r="Z65" s="64">
        <f t="shared" si="21"/>
        <v>0</v>
      </c>
      <c r="AA65" s="74">
        <v>0</v>
      </c>
      <c r="AB65" s="75">
        <v>0</v>
      </c>
      <c r="AC65" s="64">
        <f t="shared" si="22"/>
        <v>0</v>
      </c>
      <c r="AD65" s="74">
        <v>0</v>
      </c>
      <c r="AE65" s="74">
        <v>0</v>
      </c>
      <c r="AF65" s="79">
        <f t="shared" si="23"/>
        <v>0</v>
      </c>
      <c r="AG65" s="76"/>
      <c r="AH65" s="75"/>
      <c r="AI65" s="64">
        <f t="shared" si="24"/>
        <v>0</v>
      </c>
      <c r="AJ65" s="74">
        <v>0</v>
      </c>
      <c r="AK65" s="77">
        <v>0</v>
      </c>
      <c r="AL65" s="64">
        <f t="shared" si="25"/>
        <v>0</v>
      </c>
      <c r="AM65" s="74">
        <v>0</v>
      </c>
      <c r="AN65" s="77">
        <v>0</v>
      </c>
      <c r="AO65" s="64">
        <f t="shared" si="26"/>
        <v>0</v>
      </c>
      <c r="AP65" s="76"/>
      <c r="AQ65" s="77"/>
      <c r="AR65" s="79">
        <f t="shared" si="27"/>
        <v>0</v>
      </c>
      <c r="AS65" s="76"/>
      <c r="AT65" s="75"/>
      <c r="AU65" s="64">
        <f t="shared" si="28"/>
        <v>0</v>
      </c>
      <c r="AV65" s="57">
        <f t="shared" si="29"/>
        <v>15</v>
      </c>
      <c r="AX65"/>
      <c r="BA65"/>
      <c r="BD65"/>
      <c r="BG65"/>
      <c r="BJ65"/>
      <c r="BM65"/>
    </row>
    <row r="66" spans="1:65" ht="30" customHeight="1">
      <c r="A66" s="107">
        <v>56</v>
      </c>
      <c r="B66" s="270">
        <v>317</v>
      </c>
      <c r="C66" s="163" t="s">
        <v>278</v>
      </c>
      <c r="D66" s="170" t="s">
        <v>175</v>
      </c>
      <c r="E66" s="106" t="s">
        <v>292</v>
      </c>
      <c r="F66" s="76">
        <v>0</v>
      </c>
      <c r="G66" s="88">
        <v>0</v>
      </c>
      <c r="H66" s="64">
        <f t="shared" si="30"/>
        <v>0</v>
      </c>
      <c r="I66" s="74">
        <v>0</v>
      </c>
      <c r="J66" s="75">
        <v>13</v>
      </c>
      <c r="K66" s="64">
        <f t="shared" si="16"/>
        <v>13</v>
      </c>
      <c r="L66" s="76">
        <v>0</v>
      </c>
      <c r="M66" s="77">
        <v>0</v>
      </c>
      <c r="N66" s="64">
        <f t="shared" si="17"/>
        <v>0</v>
      </c>
      <c r="O66" s="74">
        <v>0</v>
      </c>
      <c r="P66" s="75">
        <v>0</v>
      </c>
      <c r="Q66" s="64">
        <f t="shared" si="18"/>
        <v>0</v>
      </c>
      <c r="R66" s="74">
        <v>0</v>
      </c>
      <c r="S66" s="77">
        <v>0</v>
      </c>
      <c r="T66" s="131">
        <f t="shared" si="19"/>
        <v>0</v>
      </c>
      <c r="U66" s="74">
        <v>0</v>
      </c>
      <c r="V66" s="75">
        <v>0</v>
      </c>
      <c r="W66" s="64">
        <f t="shared" si="20"/>
        <v>0</v>
      </c>
      <c r="X66" s="74">
        <v>0</v>
      </c>
      <c r="Y66" s="75">
        <v>0</v>
      </c>
      <c r="Z66" s="64">
        <f t="shared" si="21"/>
        <v>0</v>
      </c>
      <c r="AA66" s="74">
        <v>0</v>
      </c>
      <c r="AB66" s="75">
        <v>0</v>
      </c>
      <c r="AC66" s="131">
        <f t="shared" si="22"/>
        <v>0</v>
      </c>
      <c r="AD66" s="74">
        <v>0</v>
      </c>
      <c r="AE66" s="74">
        <v>0</v>
      </c>
      <c r="AF66" s="79">
        <f t="shared" si="23"/>
        <v>0</v>
      </c>
      <c r="AG66" s="76"/>
      <c r="AH66" s="75"/>
      <c r="AI66" s="64">
        <f t="shared" si="24"/>
        <v>0</v>
      </c>
      <c r="AJ66" s="74">
        <v>0</v>
      </c>
      <c r="AK66" s="77">
        <v>0</v>
      </c>
      <c r="AL66" s="64">
        <f t="shared" si="25"/>
        <v>0</v>
      </c>
      <c r="AM66" s="74">
        <v>0</v>
      </c>
      <c r="AN66" s="77">
        <v>0</v>
      </c>
      <c r="AO66" s="64">
        <f t="shared" si="26"/>
        <v>0</v>
      </c>
      <c r="AP66" s="76"/>
      <c r="AQ66" s="77"/>
      <c r="AR66" s="79">
        <f t="shared" si="27"/>
        <v>0</v>
      </c>
      <c r="AS66" s="76"/>
      <c r="AT66" s="75"/>
      <c r="AU66" s="64">
        <f t="shared" si="28"/>
        <v>0</v>
      </c>
      <c r="AV66" s="57">
        <f t="shared" si="29"/>
        <v>13</v>
      </c>
      <c r="AX66"/>
      <c r="BA66"/>
      <c r="BD66"/>
      <c r="BG66"/>
      <c r="BJ66"/>
      <c r="BM66"/>
    </row>
    <row r="67" spans="1:65" ht="30" customHeight="1">
      <c r="A67" s="108">
        <v>57</v>
      </c>
      <c r="B67" s="271">
        <v>135</v>
      </c>
      <c r="C67" s="164" t="s">
        <v>194</v>
      </c>
      <c r="D67" s="171" t="s">
        <v>129</v>
      </c>
      <c r="E67" s="176" t="s">
        <v>291</v>
      </c>
      <c r="F67" s="76">
        <v>0</v>
      </c>
      <c r="G67" s="88">
        <v>0</v>
      </c>
      <c r="H67" s="64">
        <f t="shared" si="30"/>
        <v>0</v>
      </c>
      <c r="I67" s="74">
        <v>0</v>
      </c>
      <c r="J67" s="75">
        <v>12</v>
      </c>
      <c r="K67" s="64">
        <f t="shared" si="16"/>
        <v>12</v>
      </c>
      <c r="L67" s="76">
        <v>0</v>
      </c>
      <c r="M67" s="77">
        <v>0</v>
      </c>
      <c r="N67" s="64">
        <f t="shared" si="17"/>
        <v>0</v>
      </c>
      <c r="O67" s="74">
        <v>0</v>
      </c>
      <c r="P67" s="75">
        <v>0</v>
      </c>
      <c r="Q67" s="64">
        <f t="shared" si="18"/>
        <v>0</v>
      </c>
      <c r="R67" s="74">
        <v>0</v>
      </c>
      <c r="S67" s="77">
        <v>0</v>
      </c>
      <c r="T67" s="64">
        <f t="shared" si="19"/>
        <v>0</v>
      </c>
      <c r="U67" s="74">
        <v>0</v>
      </c>
      <c r="V67" s="75">
        <v>0</v>
      </c>
      <c r="W67" s="64">
        <f t="shared" si="20"/>
        <v>0</v>
      </c>
      <c r="X67" s="74">
        <v>0</v>
      </c>
      <c r="Y67" s="75">
        <v>0</v>
      </c>
      <c r="Z67" s="64">
        <f t="shared" si="21"/>
        <v>0</v>
      </c>
      <c r="AA67" s="74">
        <v>0</v>
      </c>
      <c r="AB67" s="75">
        <v>0</v>
      </c>
      <c r="AC67" s="64">
        <f t="shared" si="22"/>
        <v>0</v>
      </c>
      <c r="AD67" s="74">
        <v>0</v>
      </c>
      <c r="AE67" s="74">
        <v>0</v>
      </c>
      <c r="AF67" s="79">
        <f t="shared" si="23"/>
        <v>0</v>
      </c>
      <c r="AG67" s="76"/>
      <c r="AH67" s="75"/>
      <c r="AI67" s="64">
        <f t="shared" si="24"/>
        <v>0</v>
      </c>
      <c r="AJ67" s="74">
        <v>0</v>
      </c>
      <c r="AK67" s="77">
        <v>0</v>
      </c>
      <c r="AL67" s="64">
        <f t="shared" si="25"/>
        <v>0</v>
      </c>
      <c r="AM67" s="74">
        <v>0</v>
      </c>
      <c r="AN67" s="77">
        <v>0</v>
      </c>
      <c r="AO67" s="64">
        <f t="shared" si="26"/>
        <v>0</v>
      </c>
      <c r="AP67" s="76"/>
      <c r="AQ67" s="77"/>
      <c r="AR67" s="79">
        <f t="shared" si="27"/>
        <v>0</v>
      </c>
      <c r="AS67" s="76"/>
      <c r="AT67" s="75"/>
      <c r="AU67" s="64">
        <f t="shared" si="28"/>
        <v>0</v>
      </c>
      <c r="AV67" s="57">
        <f t="shared" si="29"/>
        <v>12</v>
      </c>
      <c r="AX67"/>
      <c r="BA67"/>
      <c r="BD67"/>
      <c r="BG67"/>
      <c r="BJ67"/>
      <c r="BM67"/>
    </row>
    <row r="68" spans="1:65" ht="30" customHeight="1">
      <c r="A68" s="107">
        <v>58</v>
      </c>
      <c r="B68" s="271">
        <v>21</v>
      </c>
      <c r="C68" s="164" t="s">
        <v>128</v>
      </c>
      <c r="D68" s="171" t="s">
        <v>129</v>
      </c>
      <c r="E68" s="175" t="s">
        <v>291</v>
      </c>
      <c r="F68" s="76">
        <v>11</v>
      </c>
      <c r="G68" s="88">
        <v>0</v>
      </c>
      <c r="H68" s="64">
        <f t="shared" si="30"/>
        <v>11</v>
      </c>
      <c r="I68" s="74">
        <v>0</v>
      </c>
      <c r="J68" s="75">
        <v>0</v>
      </c>
      <c r="K68" s="64">
        <f t="shared" si="16"/>
        <v>0</v>
      </c>
      <c r="L68" s="76">
        <v>0</v>
      </c>
      <c r="M68" s="77">
        <v>0</v>
      </c>
      <c r="N68" s="64">
        <f t="shared" si="17"/>
        <v>0</v>
      </c>
      <c r="O68" s="74">
        <v>0</v>
      </c>
      <c r="P68" s="75">
        <v>0</v>
      </c>
      <c r="Q68" s="64">
        <f t="shared" si="18"/>
        <v>0</v>
      </c>
      <c r="R68" s="74">
        <v>0</v>
      </c>
      <c r="S68" s="77">
        <v>0</v>
      </c>
      <c r="T68" s="131">
        <f t="shared" si="19"/>
        <v>0</v>
      </c>
      <c r="U68" s="74">
        <v>0</v>
      </c>
      <c r="V68" s="75">
        <v>0</v>
      </c>
      <c r="W68" s="64">
        <f t="shared" si="20"/>
        <v>0</v>
      </c>
      <c r="X68" s="74">
        <v>0</v>
      </c>
      <c r="Y68" s="75">
        <v>0</v>
      </c>
      <c r="Z68" s="64">
        <f t="shared" si="21"/>
        <v>0</v>
      </c>
      <c r="AA68" s="74">
        <v>0</v>
      </c>
      <c r="AB68" s="75">
        <v>0</v>
      </c>
      <c r="AC68" s="131">
        <f t="shared" si="22"/>
        <v>0</v>
      </c>
      <c r="AD68" s="74">
        <v>0</v>
      </c>
      <c r="AE68" s="74">
        <v>0</v>
      </c>
      <c r="AF68" s="79">
        <f t="shared" si="23"/>
        <v>0</v>
      </c>
      <c r="AG68" s="76"/>
      <c r="AH68" s="75"/>
      <c r="AI68" s="64">
        <f t="shared" si="24"/>
        <v>0</v>
      </c>
      <c r="AJ68" s="74">
        <v>0</v>
      </c>
      <c r="AK68" s="77">
        <v>0</v>
      </c>
      <c r="AL68" s="64">
        <f t="shared" si="25"/>
        <v>0</v>
      </c>
      <c r="AM68" s="74">
        <v>0</v>
      </c>
      <c r="AN68" s="77">
        <v>0</v>
      </c>
      <c r="AO68" s="64">
        <f t="shared" si="26"/>
        <v>0</v>
      </c>
      <c r="AP68" s="76"/>
      <c r="AQ68" s="77"/>
      <c r="AR68" s="79">
        <f t="shared" si="27"/>
        <v>0</v>
      </c>
      <c r="AS68" s="76"/>
      <c r="AT68" s="75"/>
      <c r="AU68" s="64">
        <f t="shared" si="28"/>
        <v>0</v>
      </c>
      <c r="AV68" s="57">
        <f t="shared" si="29"/>
        <v>11</v>
      </c>
      <c r="AX68"/>
      <c r="BA68"/>
      <c r="BD68"/>
      <c r="BG68"/>
      <c r="BJ68"/>
      <c r="BM68"/>
    </row>
    <row r="69" spans="1:65" ht="30" customHeight="1">
      <c r="A69" s="108">
        <v>59</v>
      </c>
      <c r="B69" s="334">
        <v>130</v>
      </c>
      <c r="C69" s="336" t="s">
        <v>190</v>
      </c>
      <c r="D69" s="338" t="s">
        <v>100</v>
      </c>
      <c r="E69" s="341" t="s">
        <v>291</v>
      </c>
      <c r="F69" s="76">
        <v>0</v>
      </c>
      <c r="G69" s="88">
        <v>0</v>
      </c>
      <c r="H69" s="64">
        <f t="shared" si="30"/>
        <v>0</v>
      </c>
      <c r="I69" s="74">
        <v>0</v>
      </c>
      <c r="J69" s="75">
        <v>0</v>
      </c>
      <c r="K69" s="64">
        <f t="shared" si="16"/>
        <v>0</v>
      </c>
      <c r="L69" s="76">
        <v>0</v>
      </c>
      <c r="M69" s="77">
        <v>0</v>
      </c>
      <c r="N69" s="64">
        <f t="shared" si="17"/>
        <v>0</v>
      </c>
      <c r="O69" s="74">
        <v>0</v>
      </c>
      <c r="P69" s="75">
        <v>0</v>
      </c>
      <c r="Q69" s="64">
        <f t="shared" si="18"/>
        <v>0</v>
      </c>
      <c r="R69" s="74">
        <v>0</v>
      </c>
      <c r="S69" s="77">
        <v>0</v>
      </c>
      <c r="T69" s="64">
        <f t="shared" si="19"/>
        <v>0</v>
      </c>
      <c r="U69" s="74">
        <v>0</v>
      </c>
      <c r="V69" s="75">
        <v>0</v>
      </c>
      <c r="W69" s="64">
        <f t="shared" si="20"/>
        <v>0</v>
      </c>
      <c r="X69" s="74">
        <v>1</v>
      </c>
      <c r="Y69" s="75">
        <v>10</v>
      </c>
      <c r="Z69" s="64">
        <f t="shared" si="21"/>
        <v>11</v>
      </c>
      <c r="AA69" s="74">
        <v>0</v>
      </c>
      <c r="AB69" s="75">
        <v>0</v>
      </c>
      <c r="AC69" s="64">
        <f t="shared" si="22"/>
        <v>0</v>
      </c>
      <c r="AD69" s="74">
        <v>0</v>
      </c>
      <c r="AE69" s="74">
        <v>0</v>
      </c>
      <c r="AF69" s="79">
        <f t="shared" si="23"/>
        <v>0</v>
      </c>
      <c r="AG69" s="76"/>
      <c r="AH69" s="75"/>
      <c r="AI69" s="64">
        <f t="shared" si="24"/>
        <v>0</v>
      </c>
      <c r="AJ69" s="74">
        <v>0</v>
      </c>
      <c r="AK69" s="77">
        <v>0</v>
      </c>
      <c r="AL69" s="64">
        <f t="shared" si="25"/>
        <v>0</v>
      </c>
      <c r="AM69" s="74">
        <v>0</v>
      </c>
      <c r="AN69" s="77">
        <v>0</v>
      </c>
      <c r="AO69" s="64">
        <f t="shared" si="26"/>
        <v>0</v>
      </c>
      <c r="AP69" s="76"/>
      <c r="AQ69" s="77"/>
      <c r="AR69" s="79">
        <f t="shared" si="27"/>
        <v>0</v>
      </c>
      <c r="AS69" s="76"/>
      <c r="AT69" s="75"/>
      <c r="AU69" s="64">
        <f t="shared" si="28"/>
        <v>0</v>
      </c>
      <c r="AV69" s="57">
        <f t="shared" si="29"/>
        <v>11</v>
      </c>
      <c r="AX69"/>
      <c r="BA69"/>
      <c r="BD69"/>
      <c r="BG69"/>
      <c r="BJ69"/>
      <c r="BM69"/>
    </row>
    <row r="70" spans="1:65" ht="30" customHeight="1">
      <c r="A70" s="107">
        <v>60</v>
      </c>
      <c r="B70" s="273">
        <v>399</v>
      </c>
      <c r="C70" s="180" t="s">
        <v>284</v>
      </c>
      <c r="D70" s="181" t="s">
        <v>144</v>
      </c>
      <c r="E70" s="182" t="s">
        <v>294</v>
      </c>
      <c r="F70" s="76">
        <v>0</v>
      </c>
      <c r="G70" s="88">
        <v>0</v>
      </c>
      <c r="H70" s="64">
        <f t="shared" si="30"/>
        <v>0</v>
      </c>
      <c r="I70" s="74">
        <v>0</v>
      </c>
      <c r="J70" s="75">
        <v>0</v>
      </c>
      <c r="K70" s="64">
        <f t="shared" si="16"/>
        <v>0</v>
      </c>
      <c r="L70" s="76">
        <v>0</v>
      </c>
      <c r="M70" s="77">
        <v>0</v>
      </c>
      <c r="N70" s="64">
        <f t="shared" si="17"/>
        <v>0</v>
      </c>
      <c r="O70" s="74">
        <v>0</v>
      </c>
      <c r="P70" s="75">
        <v>0</v>
      </c>
      <c r="Q70" s="64">
        <f t="shared" si="18"/>
        <v>0</v>
      </c>
      <c r="R70" s="74">
        <v>4</v>
      </c>
      <c r="S70" s="77">
        <v>0</v>
      </c>
      <c r="T70" s="131">
        <f t="shared" si="19"/>
        <v>4</v>
      </c>
      <c r="U70" s="74">
        <v>0</v>
      </c>
      <c r="V70" s="75">
        <v>0</v>
      </c>
      <c r="W70" s="64">
        <f t="shared" si="20"/>
        <v>0</v>
      </c>
      <c r="X70" s="74">
        <v>0</v>
      </c>
      <c r="Y70" s="75">
        <v>0</v>
      </c>
      <c r="Z70" s="64">
        <f t="shared" si="21"/>
        <v>0</v>
      </c>
      <c r="AA70" s="74">
        <v>0</v>
      </c>
      <c r="AB70" s="75">
        <v>0</v>
      </c>
      <c r="AC70" s="131">
        <f t="shared" si="22"/>
        <v>0</v>
      </c>
      <c r="AD70" s="74">
        <v>0</v>
      </c>
      <c r="AE70" s="74">
        <v>0</v>
      </c>
      <c r="AF70" s="79">
        <f t="shared" si="23"/>
        <v>0</v>
      </c>
      <c r="AG70" s="76"/>
      <c r="AH70" s="75"/>
      <c r="AI70" s="64">
        <f t="shared" si="24"/>
        <v>0</v>
      </c>
      <c r="AJ70" s="74">
        <v>0</v>
      </c>
      <c r="AK70" s="77">
        <v>7</v>
      </c>
      <c r="AL70" s="64">
        <f t="shared" si="25"/>
        <v>7</v>
      </c>
      <c r="AM70" s="74">
        <v>0</v>
      </c>
      <c r="AN70" s="77">
        <v>0</v>
      </c>
      <c r="AO70" s="64">
        <f t="shared" si="26"/>
        <v>0</v>
      </c>
      <c r="AP70" s="76"/>
      <c r="AQ70" s="77"/>
      <c r="AR70" s="79">
        <f t="shared" si="27"/>
        <v>0</v>
      </c>
      <c r="AS70" s="76"/>
      <c r="AT70" s="75"/>
      <c r="AU70" s="64">
        <f t="shared" si="28"/>
        <v>0</v>
      </c>
      <c r="AV70" s="57">
        <f t="shared" si="29"/>
        <v>11</v>
      </c>
      <c r="AX70"/>
      <c r="BA70"/>
      <c r="BD70"/>
      <c r="BG70"/>
      <c r="BJ70"/>
      <c r="BM70"/>
    </row>
    <row r="71" spans="1:65" ht="30" customHeight="1">
      <c r="A71" s="108">
        <v>61</v>
      </c>
      <c r="B71" s="271">
        <v>69</v>
      </c>
      <c r="C71" s="164" t="s">
        <v>160</v>
      </c>
      <c r="D71" s="171" t="s">
        <v>129</v>
      </c>
      <c r="E71" s="175" t="s">
        <v>291</v>
      </c>
      <c r="F71" s="74">
        <v>0</v>
      </c>
      <c r="G71" s="77">
        <v>0</v>
      </c>
      <c r="H71" s="64">
        <f t="shared" si="30"/>
        <v>0</v>
      </c>
      <c r="I71" s="74">
        <v>0</v>
      </c>
      <c r="J71" s="77">
        <v>0</v>
      </c>
      <c r="K71" s="64">
        <f t="shared" si="16"/>
        <v>0</v>
      </c>
      <c r="L71" s="74">
        <v>0</v>
      </c>
      <c r="M71" s="77">
        <v>0</v>
      </c>
      <c r="N71" s="64">
        <f t="shared" si="17"/>
        <v>0</v>
      </c>
      <c r="O71" s="74">
        <v>0</v>
      </c>
      <c r="P71" s="77">
        <v>0</v>
      </c>
      <c r="Q71" s="64">
        <f t="shared" si="18"/>
        <v>0</v>
      </c>
      <c r="R71" s="74">
        <v>0</v>
      </c>
      <c r="S71" s="77">
        <v>0</v>
      </c>
      <c r="T71" s="64">
        <f t="shared" si="19"/>
        <v>0</v>
      </c>
      <c r="U71" s="74">
        <v>0</v>
      </c>
      <c r="V71" s="77">
        <v>0</v>
      </c>
      <c r="W71" s="64">
        <f t="shared" si="20"/>
        <v>0</v>
      </c>
      <c r="X71" s="74">
        <v>0</v>
      </c>
      <c r="Y71" s="77">
        <v>0</v>
      </c>
      <c r="Z71" s="64">
        <f t="shared" si="21"/>
        <v>0</v>
      </c>
      <c r="AA71" s="74">
        <v>0</v>
      </c>
      <c r="AB71" s="77">
        <v>0</v>
      </c>
      <c r="AC71" s="64">
        <f t="shared" si="22"/>
        <v>0</v>
      </c>
      <c r="AD71" s="74">
        <v>0</v>
      </c>
      <c r="AE71" s="77">
        <v>0</v>
      </c>
      <c r="AF71" s="79">
        <f t="shared" si="23"/>
        <v>0</v>
      </c>
      <c r="AG71" s="76"/>
      <c r="AH71" s="75"/>
      <c r="AI71" s="64">
        <f t="shared" si="24"/>
        <v>0</v>
      </c>
      <c r="AJ71" s="74">
        <v>0</v>
      </c>
      <c r="AK71" s="77">
        <v>0</v>
      </c>
      <c r="AL71" s="64">
        <f t="shared" si="25"/>
        <v>0</v>
      </c>
      <c r="AM71" s="76">
        <v>6</v>
      </c>
      <c r="AN71" s="77">
        <v>4</v>
      </c>
      <c r="AO71" s="64">
        <f t="shared" si="26"/>
        <v>10</v>
      </c>
      <c r="AP71" s="76"/>
      <c r="AQ71" s="77"/>
      <c r="AR71" s="79">
        <f t="shared" si="27"/>
        <v>0</v>
      </c>
      <c r="AS71" s="76"/>
      <c r="AT71" s="75"/>
      <c r="AU71" s="64">
        <f t="shared" si="28"/>
        <v>0</v>
      </c>
      <c r="AV71" s="57">
        <f t="shared" si="29"/>
        <v>10</v>
      </c>
      <c r="AX71"/>
      <c r="BA71"/>
      <c r="BD71"/>
      <c r="BG71"/>
      <c r="BJ71"/>
      <c r="BM71"/>
    </row>
    <row r="72" spans="1:65" ht="30" customHeight="1">
      <c r="A72" s="107">
        <v>62</v>
      </c>
      <c r="B72" s="269">
        <v>14</v>
      </c>
      <c r="C72" s="167" t="s">
        <v>124</v>
      </c>
      <c r="D72" s="169" t="s">
        <v>125</v>
      </c>
      <c r="E72" s="179" t="s">
        <v>291</v>
      </c>
      <c r="F72" s="76">
        <v>0</v>
      </c>
      <c r="G72" s="88">
        <v>0</v>
      </c>
      <c r="H72" s="64">
        <f t="shared" si="30"/>
        <v>0</v>
      </c>
      <c r="I72" s="74">
        <v>0</v>
      </c>
      <c r="J72" s="75">
        <v>0</v>
      </c>
      <c r="K72" s="64">
        <f t="shared" si="16"/>
        <v>0</v>
      </c>
      <c r="L72" s="76">
        <v>0</v>
      </c>
      <c r="M72" s="77">
        <v>0</v>
      </c>
      <c r="N72" s="64">
        <f t="shared" si="17"/>
        <v>0</v>
      </c>
      <c r="O72" s="74">
        <v>0</v>
      </c>
      <c r="P72" s="75">
        <v>10</v>
      </c>
      <c r="Q72" s="64">
        <f t="shared" si="18"/>
        <v>10</v>
      </c>
      <c r="R72" s="74">
        <v>0</v>
      </c>
      <c r="S72" s="77">
        <v>0</v>
      </c>
      <c r="T72" s="131">
        <f t="shared" si="19"/>
        <v>0</v>
      </c>
      <c r="U72" s="74">
        <v>0</v>
      </c>
      <c r="V72" s="75">
        <v>0</v>
      </c>
      <c r="W72" s="64">
        <f t="shared" si="20"/>
        <v>0</v>
      </c>
      <c r="X72" s="74">
        <v>0</v>
      </c>
      <c r="Y72" s="75">
        <v>0</v>
      </c>
      <c r="Z72" s="64">
        <f t="shared" si="21"/>
        <v>0</v>
      </c>
      <c r="AA72" s="74">
        <v>0</v>
      </c>
      <c r="AB72" s="75">
        <v>0</v>
      </c>
      <c r="AC72" s="131">
        <f t="shared" si="22"/>
        <v>0</v>
      </c>
      <c r="AD72" s="74">
        <v>0</v>
      </c>
      <c r="AE72" s="74">
        <v>0</v>
      </c>
      <c r="AF72" s="79">
        <f t="shared" si="23"/>
        <v>0</v>
      </c>
      <c r="AG72" s="76"/>
      <c r="AH72" s="75"/>
      <c r="AI72" s="64">
        <f t="shared" si="24"/>
        <v>0</v>
      </c>
      <c r="AJ72" s="74">
        <v>0</v>
      </c>
      <c r="AK72" s="77">
        <v>0</v>
      </c>
      <c r="AL72" s="64">
        <f t="shared" si="25"/>
        <v>0</v>
      </c>
      <c r="AM72" s="74">
        <v>0</v>
      </c>
      <c r="AN72" s="77">
        <v>0</v>
      </c>
      <c r="AO72" s="64">
        <f t="shared" si="26"/>
        <v>0</v>
      </c>
      <c r="AP72" s="76"/>
      <c r="AQ72" s="77"/>
      <c r="AR72" s="79">
        <f t="shared" si="27"/>
        <v>0</v>
      </c>
      <c r="AS72" s="76"/>
      <c r="AT72" s="75"/>
      <c r="AU72" s="64">
        <f t="shared" si="28"/>
        <v>0</v>
      </c>
      <c r="AV72" s="57">
        <f t="shared" si="29"/>
        <v>10</v>
      </c>
      <c r="AX72"/>
      <c r="BA72"/>
      <c r="BD72"/>
      <c r="BG72"/>
      <c r="BJ72"/>
      <c r="BM72"/>
    </row>
    <row r="73" spans="1:65" ht="30" customHeight="1">
      <c r="A73" s="108">
        <v>63</v>
      </c>
      <c r="B73" s="269">
        <v>94</v>
      </c>
      <c r="C73" s="167" t="s">
        <v>170</v>
      </c>
      <c r="D73" s="169" t="s">
        <v>84</v>
      </c>
      <c r="E73" s="179" t="s">
        <v>291</v>
      </c>
      <c r="F73" s="76">
        <v>0</v>
      </c>
      <c r="G73" s="88">
        <v>0</v>
      </c>
      <c r="H73" s="64">
        <f t="shared" si="30"/>
        <v>0</v>
      </c>
      <c r="I73" s="74">
        <v>0</v>
      </c>
      <c r="J73" s="75">
        <v>0</v>
      </c>
      <c r="K73" s="64">
        <f t="shared" si="16"/>
        <v>0</v>
      </c>
      <c r="L73" s="76">
        <v>0</v>
      </c>
      <c r="M73" s="77">
        <v>0</v>
      </c>
      <c r="N73" s="64">
        <f t="shared" si="17"/>
        <v>0</v>
      </c>
      <c r="O73" s="74">
        <v>0</v>
      </c>
      <c r="P73" s="75">
        <v>0</v>
      </c>
      <c r="Q73" s="64">
        <f t="shared" si="18"/>
        <v>0</v>
      </c>
      <c r="R73" s="74">
        <v>0</v>
      </c>
      <c r="S73" s="77">
        <v>0</v>
      </c>
      <c r="T73" s="64">
        <f t="shared" si="19"/>
        <v>0</v>
      </c>
      <c r="U73" s="74">
        <v>0</v>
      </c>
      <c r="V73" s="75">
        <v>0</v>
      </c>
      <c r="W73" s="64">
        <f t="shared" si="20"/>
        <v>0</v>
      </c>
      <c r="X73" s="74">
        <v>0</v>
      </c>
      <c r="Y73" s="75">
        <v>6</v>
      </c>
      <c r="Z73" s="64">
        <f t="shared" si="21"/>
        <v>6</v>
      </c>
      <c r="AA73" s="74">
        <v>0</v>
      </c>
      <c r="AB73" s="75">
        <v>4</v>
      </c>
      <c r="AC73" s="64">
        <f t="shared" si="22"/>
        <v>4</v>
      </c>
      <c r="AD73" s="74">
        <v>0</v>
      </c>
      <c r="AE73" s="74">
        <v>0</v>
      </c>
      <c r="AF73" s="79">
        <f t="shared" si="23"/>
        <v>0</v>
      </c>
      <c r="AG73" s="76"/>
      <c r="AH73" s="75"/>
      <c r="AI73" s="64">
        <f t="shared" si="24"/>
        <v>0</v>
      </c>
      <c r="AJ73" s="74">
        <v>0</v>
      </c>
      <c r="AK73" s="77">
        <v>0</v>
      </c>
      <c r="AL73" s="64">
        <f t="shared" si="25"/>
        <v>0</v>
      </c>
      <c r="AM73" s="74">
        <v>0</v>
      </c>
      <c r="AN73" s="77">
        <v>0</v>
      </c>
      <c r="AO73" s="64">
        <f t="shared" si="26"/>
        <v>0</v>
      </c>
      <c r="AP73" s="76"/>
      <c r="AQ73" s="77"/>
      <c r="AR73" s="79">
        <f t="shared" si="27"/>
        <v>0</v>
      </c>
      <c r="AS73" s="76"/>
      <c r="AT73" s="75"/>
      <c r="AU73" s="64">
        <f t="shared" si="28"/>
        <v>0</v>
      </c>
      <c r="AV73" s="57">
        <f t="shared" si="29"/>
        <v>10</v>
      </c>
      <c r="AX73"/>
      <c r="BA73"/>
      <c r="BD73"/>
      <c r="BG73"/>
      <c r="BJ73"/>
      <c r="BM73"/>
    </row>
    <row r="74" spans="1:65" ht="30" customHeight="1">
      <c r="A74" s="107">
        <v>64</v>
      </c>
      <c r="B74" s="269">
        <v>154</v>
      </c>
      <c r="C74" s="167" t="s">
        <v>203</v>
      </c>
      <c r="D74" s="169" t="s">
        <v>113</v>
      </c>
      <c r="E74" s="179" t="s">
        <v>291</v>
      </c>
      <c r="F74" s="76">
        <v>0</v>
      </c>
      <c r="G74" s="88">
        <v>0</v>
      </c>
      <c r="H74" s="64">
        <f t="shared" si="30"/>
        <v>0</v>
      </c>
      <c r="I74" s="74">
        <v>0</v>
      </c>
      <c r="J74" s="75">
        <v>10</v>
      </c>
      <c r="K74" s="64">
        <f t="shared" si="16"/>
        <v>10</v>
      </c>
      <c r="L74" s="76">
        <v>0</v>
      </c>
      <c r="M74" s="77">
        <v>0</v>
      </c>
      <c r="N74" s="64">
        <f t="shared" si="17"/>
        <v>0</v>
      </c>
      <c r="O74" s="74">
        <v>0</v>
      </c>
      <c r="P74" s="75">
        <v>0</v>
      </c>
      <c r="Q74" s="64">
        <f t="shared" si="18"/>
        <v>0</v>
      </c>
      <c r="R74" s="74">
        <v>0</v>
      </c>
      <c r="S74" s="77">
        <v>0</v>
      </c>
      <c r="T74" s="131">
        <f t="shared" si="19"/>
        <v>0</v>
      </c>
      <c r="U74" s="74">
        <v>0</v>
      </c>
      <c r="V74" s="75">
        <v>0</v>
      </c>
      <c r="W74" s="64">
        <f t="shared" si="20"/>
        <v>0</v>
      </c>
      <c r="X74" s="74">
        <v>0</v>
      </c>
      <c r="Y74" s="75">
        <v>0</v>
      </c>
      <c r="Z74" s="64">
        <f t="shared" si="21"/>
        <v>0</v>
      </c>
      <c r="AA74" s="74">
        <v>0</v>
      </c>
      <c r="AB74" s="75">
        <v>0</v>
      </c>
      <c r="AC74" s="131">
        <f t="shared" si="22"/>
        <v>0</v>
      </c>
      <c r="AD74" s="74">
        <v>0</v>
      </c>
      <c r="AE74" s="74">
        <v>0</v>
      </c>
      <c r="AF74" s="79">
        <f t="shared" si="23"/>
        <v>0</v>
      </c>
      <c r="AG74" s="76"/>
      <c r="AH74" s="75"/>
      <c r="AI74" s="64">
        <f t="shared" si="24"/>
        <v>0</v>
      </c>
      <c r="AJ74" s="74">
        <v>0</v>
      </c>
      <c r="AK74" s="77">
        <v>0</v>
      </c>
      <c r="AL74" s="64">
        <f t="shared" si="25"/>
        <v>0</v>
      </c>
      <c r="AM74" s="74">
        <v>0</v>
      </c>
      <c r="AN74" s="77">
        <v>0</v>
      </c>
      <c r="AO74" s="64">
        <f t="shared" si="26"/>
        <v>0</v>
      </c>
      <c r="AP74" s="76"/>
      <c r="AQ74" s="77"/>
      <c r="AR74" s="79">
        <f t="shared" si="27"/>
        <v>0</v>
      </c>
      <c r="AS74" s="76"/>
      <c r="AT74" s="75"/>
      <c r="AU74" s="64">
        <f t="shared" si="28"/>
        <v>0</v>
      </c>
      <c r="AV74" s="57">
        <f t="shared" si="29"/>
        <v>10</v>
      </c>
      <c r="AX74"/>
      <c r="BA74"/>
      <c r="BD74"/>
      <c r="BG74"/>
      <c r="BJ74"/>
      <c r="BM74"/>
    </row>
    <row r="75" spans="1:65" ht="30" customHeight="1">
      <c r="A75" s="108">
        <v>65</v>
      </c>
      <c r="B75" s="270">
        <v>219</v>
      </c>
      <c r="C75" s="163" t="s">
        <v>236</v>
      </c>
      <c r="D75" s="170" t="s">
        <v>122</v>
      </c>
      <c r="E75" s="106" t="s">
        <v>291</v>
      </c>
      <c r="F75" s="81">
        <v>0</v>
      </c>
      <c r="G75" s="87">
        <v>0</v>
      </c>
      <c r="H75" s="64">
        <f t="shared" si="30"/>
        <v>0</v>
      </c>
      <c r="I75" s="74">
        <v>0</v>
      </c>
      <c r="J75" s="75">
        <v>0</v>
      </c>
      <c r="K75" s="86">
        <f aca="true" t="shared" si="31" ref="K75:K106">SUM(I75+J75)</f>
        <v>0</v>
      </c>
      <c r="L75" s="81">
        <v>0</v>
      </c>
      <c r="M75" s="84">
        <v>0</v>
      </c>
      <c r="N75" s="86">
        <f aca="true" t="shared" si="32" ref="N75:N106">SUM(L75,M75)</f>
        <v>0</v>
      </c>
      <c r="O75" s="74">
        <v>0</v>
      </c>
      <c r="P75" s="75">
        <v>0</v>
      </c>
      <c r="Q75" s="64">
        <f aca="true" t="shared" si="33" ref="Q75:Q106">SUM(O75,P75)</f>
        <v>0</v>
      </c>
      <c r="R75" s="74">
        <v>0</v>
      </c>
      <c r="S75" s="77">
        <v>0</v>
      </c>
      <c r="T75" s="64">
        <f aca="true" t="shared" si="34" ref="T75:T106">SUM(R75,S75)</f>
        <v>0</v>
      </c>
      <c r="U75" s="74">
        <v>0</v>
      </c>
      <c r="V75" s="75">
        <v>0</v>
      </c>
      <c r="W75" s="64">
        <f aca="true" t="shared" si="35" ref="W75:W106">SUM(U75,V75)</f>
        <v>0</v>
      </c>
      <c r="X75" s="74">
        <v>0</v>
      </c>
      <c r="Y75" s="75">
        <v>0</v>
      </c>
      <c r="Z75" s="64">
        <f aca="true" t="shared" si="36" ref="Z75:Z106">SUM(X75,Y75)</f>
        <v>0</v>
      </c>
      <c r="AA75" s="74">
        <v>0</v>
      </c>
      <c r="AB75" s="75">
        <v>3</v>
      </c>
      <c r="AC75" s="64">
        <f aca="true" t="shared" si="37" ref="AC75:AC106">SUM(AA75,AB75)</f>
        <v>3</v>
      </c>
      <c r="AD75" s="74">
        <v>1</v>
      </c>
      <c r="AE75" s="74">
        <v>5</v>
      </c>
      <c r="AF75" s="85">
        <f aca="true" t="shared" si="38" ref="AF75:AF106">SUM(AD75,AE75)</f>
        <v>6</v>
      </c>
      <c r="AG75" s="76"/>
      <c r="AH75" s="75"/>
      <c r="AI75" s="64">
        <f aca="true" t="shared" si="39" ref="AI75:AI106">SUM(AG75,AH75)</f>
        <v>0</v>
      </c>
      <c r="AJ75" s="93">
        <v>0</v>
      </c>
      <c r="AK75" s="84">
        <v>0</v>
      </c>
      <c r="AL75" s="86">
        <f aca="true" t="shared" si="40" ref="AL75:AL106">SUM(AJ75,AK75)</f>
        <v>0</v>
      </c>
      <c r="AM75" s="74">
        <v>0</v>
      </c>
      <c r="AN75" s="77">
        <v>0</v>
      </c>
      <c r="AO75" s="86">
        <f aca="true" t="shared" si="41" ref="AO75:AO106">SUM(AM75,AN75)</f>
        <v>0</v>
      </c>
      <c r="AP75" s="81"/>
      <c r="AQ75" s="84"/>
      <c r="AR75" s="85">
        <f aca="true" t="shared" si="42" ref="AR75:AR106">SUM(AP75,AQ75)</f>
        <v>0</v>
      </c>
      <c r="AS75" s="76"/>
      <c r="AT75" s="75"/>
      <c r="AU75" s="64">
        <f aca="true" t="shared" si="43" ref="AU75:AU106">SUM(AS75,AT75)</f>
        <v>0</v>
      </c>
      <c r="AV75" s="57">
        <f aca="true" t="shared" si="44" ref="AV75:AV106">SUM(AU75+AR75+AO75+Q75+AL75+AI75+AF75+AC75+Z75+W75+T75+N75+K75+H75)</f>
        <v>9</v>
      </c>
      <c r="AX75"/>
      <c r="BA75"/>
      <c r="BD75"/>
      <c r="BG75"/>
      <c r="BJ75"/>
      <c r="BM75"/>
    </row>
    <row r="76" spans="1:65" ht="30" customHeight="1">
      <c r="A76" s="107">
        <v>66</v>
      </c>
      <c r="B76" s="270">
        <v>297</v>
      </c>
      <c r="C76" s="141" t="s">
        <v>269</v>
      </c>
      <c r="D76" s="145" t="s">
        <v>144</v>
      </c>
      <c r="E76" s="147" t="s">
        <v>290</v>
      </c>
      <c r="F76" s="76">
        <v>0</v>
      </c>
      <c r="G76" s="88">
        <v>0</v>
      </c>
      <c r="H76" s="64">
        <f t="shared" si="30"/>
        <v>0</v>
      </c>
      <c r="I76" s="74">
        <v>0</v>
      </c>
      <c r="J76" s="75">
        <v>9</v>
      </c>
      <c r="K76" s="64">
        <f t="shared" si="31"/>
        <v>9</v>
      </c>
      <c r="L76" s="76">
        <v>0</v>
      </c>
      <c r="M76" s="88">
        <v>0</v>
      </c>
      <c r="N76" s="64">
        <f t="shared" si="32"/>
        <v>0</v>
      </c>
      <c r="O76" s="74">
        <v>0</v>
      </c>
      <c r="P76" s="75">
        <v>0</v>
      </c>
      <c r="Q76" s="64">
        <f t="shared" si="33"/>
        <v>0</v>
      </c>
      <c r="R76" s="74">
        <v>0</v>
      </c>
      <c r="S76" s="77">
        <v>0</v>
      </c>
      <c r="T76" s="131">
        <f t="shared" si="34"/>
        <v>0</v>
      </c>
      <c r="U76" s="74">
        <v>0</v>
      </c>
      <c r="V76" s="75">
        <v>0</v>
      </c>
      <c r="W76" s="64">
        <f t="shared" si="35"/>
        <v>0</v>
      </c>
      <c r="X76" s="74">
        <v>0</v>
      </c>
      <c r="Y76" s="75">
        <v>0</v>
      </c>
      <c r="Z76" s="64">
        <f t="shared" si="36"/>
        <v>0</v>
      </c>
      <c r="AA76" s="74">
        <v>0</v>
      </c>
      <c r="AB76" s="75">
        <v>0</v>
      </c>
      <c r="AC76" s="131">
        <f t="shared" si="37"/>
        <v>0</v>
      </c>
      <c r="AD76" s="74">
        <v>0</v>
      </c>
      <c r="AE76" s="74">
        <v>0</v>
      </c>
      <c r="AF76" s="79">
        <f t="shared" si="38"/>
        <v>0</v>
      </c>
      <c r="AG76" s="76"/>
      <c r="AH76" s="75"/>
      <c r="AI76" s="64">
        <f t="shared" si="39"/>
        <v>0</v>
      </c>
      <c r="AJ76" s="74">
        <v>0</v>
      </c>
      <c r="AK76" s="77">
        <v>0</v>
      </c>
      <c r="AL76" s="64">
        <f t="shared" si="40"/>
        <v>0</v>
      </c>
      <c r="AM76" s="74">
        <v>0</v>
      </c>
      <c r="AN76" s="77">
        <v>0</v>
      </c>
      <c r="AO76" s="64">
        <f t="shared" si="41"/>
        <v>0</v>
      </c>
      <c r="AP76" s="76"/>
      <c r="AQ76" s="88"/>
      <c r="AR76" s="79">
        <f t="shared" si="42"/>
        <v>0</v>
      </c>
      <c r="AS76" s="76"/>
      <c r="AT76" s="75"/>
      <c r="AU76" s="64">
        <f t="shared" si="43"/>
        <v>0</v>
      </c>
      <c r="AV76" s="57">
        <f t="shared" si="44"/>
        <v>9</v>
      </c>
      <c r="AX76"/>
      <c r="BA76"/>
      <c r="BD76"/>
      <c r="BG76"/>
      <c r="BJ76"/>
      <c r="BM76"/>
    </row>
    <row r="77" spans="1:65" ht="30" customHeight="1">
      <c r="A77" s="108">
        <v>67</v>
      </c>
      <c r="B77" s="270">
        <v>261</v>
      </c>
      <c r="C77" s="163" t="s">
        <v>252</v>
      </c>
      <c r="D77" s="170" t="s">
        <v>144</v>
      </c>
      <c r="E77" s="174" t="s">
        <v>291</v>
      </c>
      <c r="F77" s="74">
        <v>0</v>
      </c>
      <c r="G77" s="77">
        <v>0</v>
      </c>
      <c r="H77" s="131">
        <f t="shared" si="30"/>
        <v>0</v>
      </c>
      <c r="I77" s="74">
        <v>0</v>
      </c>
      <c r="J77" s="77">
        <v>0</v>
      </c>
      <c r="K77" s="131">
        <f t="shared" si="31"/>
        <v>0</v>
      </c>
      <c r="L77" s="74">
        <v>0</v>
      </c>
      <c r="M77" s="77">
        <v>0</v>
      </c>
      <c r="N77" s="131">
        <f t="shared" si="32"/>
        <v>0</v>
      </c>
      <c r="O77" s="74">
        <v>0</v>
      </c>
      <c r="P77" s="77">
        <v>0</v>
      </c>
      <c r="Q77" s="64">
        <f t="shared" si="33"/>
        <v>0</v>
      </c>
      <c r="R77" s="74">
        <v>0</v>
      </c>
      <c r="S77" s="77">
        <v>0</v>
      </c>
      <c r="T77" s="64">
        <f t="shared" si="34"/>
        <v>0</v>
      </c>
      <c r="U77" s="74">
        <v>0</v>
      </c>
      <c r="V77" s="77">
        <v>0</v>
      </c>
      <c r="W77" s="131">
        <f t="shared" si="35"/>
        <v>0</v>
      </c>
      <c r="X77" s="74">
        <v>0</v>
      </c>
      <c r="Y77" s="77">
        <v>0</v>
      </c>
      <c r="Z77" s="131">
        <f t="shared" si="36"/>
        <v>0</v>
      </c>
      <c r="AA77" s="74">
        <v>0</v>
      </c>
      <c r="AB77" s="77">
        <v>0</v>
      </c>
      <c r="AC77" s="64">
        <f t="shared" si="37"/>
        <v>0</v>
      </c>
      <c r="AD77" s="74">
        <v>0</v>
      </c>
      <c r="AE77" s="77">
        <v>0</v>
      </c>
      <c r="AF77" s="134">
        <f t="shared" si="38"/>
        <v>0</v>
      </c>
      <c r="AG77" s="72"/>
      <c r="AH77" s="73"/>
      <c r="AI77" s="131">
        <f t="shared" si="39"/>
        <v>0</v>
      </c>
      <c r="AJ77" s="74">
        <v>0</v>
      </c>
      <c r="AK77" s="77">
        <v>0</v>
      </c>
      <c r="AL77" s="131">
        <f t="shared" si="40"/>
        <v>0</v>
      </c>
      <c r="AM77" s="72">
        <v>3</v>
      </c>
      <c r="AN77" s="132">
        <v>5</v>
      </c>
      <c r="AO77" s="131">
        <f t="shared" si="41"/>
        <v>8</v>
      </c>
      <c r="AP77" s="72"/>
      <c r="AQ77" s="132"/>
      <c r="AR77" s="134">
        <f t="shared" si="42"/>
        <v>0</v>
      </c>
      <c r="AS77" s="72"/>
      <c r="AT77" s="73"/>
      <c r="AU77" s="131">
        <f t="shared" si="43"/>
        <v>0</v>
      </c>
      <c r="AV77" s="57">
        <f t="shared" si="44"/>
        <v>8</v>
      </c>
      <c r="AX77"/>
      <c r="BA77"/>
      <c r="BD77"/>
      <c r="BG77"/>
      <c r="BJ77"/>
      <c r="BM77"/>
    </row>
    <row r="78" spans="1:65" ht="30" customHeight="1">
      <c r="A78" s="107">
        <v>68</v>
      </c>
      <c r="B78" s="271">
        <v>119</v>
      </c>
      <c r="C78" s="164" t="s">
        <v>183</v>
      </c>
      <c r="D78" s="171" t="s">
        <v>178</v>
      </c>
      <c r="E78" s="176">
        <v>300</v>
      </c>
      <c r="F78" s="76">
        <v>0</v>
      </c>
      <c r="G78" s="88">
        <v>0</v>
      </c>
      <c r="H78" s="64">
        <f t="shared" si="30"/>
        <v>0</v>
      </c>
      <c r="I78" s="74">
        <v>0</v>
      </c>
      <c r="J78" s="75">
        <v>0</v>
      </c>
      <c r="K78" s="64">
        <f t="shared" si="31"/>
        <v>0</v>
      </c>
      <c r="L78" s="76">
        <v>0</v>
      </c>
      <c r="M78" s="77">
        <v>0</v>
      </c>
      <c r="N78" s="64">
        <f t="shared" si="32"/>
        <v>0</v>
      </c>
      <c r="O78" s="74">
        <v>0</v>
      </c>
      <c r="P78" s="75">
        <v>0</v>
      </c>
      <c r="Q78" s="64">
        <f t="shared" si="33"/>
        <v>0</v>
      </c>
      <c r="R78" s="74">
        <v>7</v>
      </c>
      <c r="S78" s="77">
        <v>0</v>
      </c>
      <c r="T78" s="131">
        <f t="shared" si="34"/>
        <v>7</v>
      </c>
      <c r="U78" s="74">
        <v>0</v>
      </c>
      <c r="V78" s="75">
        <v>0</v>
      </c>
      <c r="W78" s="64">
        <f t="shared" si="35"/>
        <v>0</v>
      </c>
      <c r="X78" s="74">
        <v>0</v>
      </c>
      <c r="Y78" s="75">
        <v>0</v>
      </c>
      <c r="Z78" s="64">
        <f t="shared" si="36"/>
        <v>0</v>
      </c>
      <c r="AA78" s="74">
        <v>0</v>
      </c>
      <c r="AB78" s="75">
        <v>0</v>
      </c>
      <c r="AC78" s="131">
        <f t="shared" si="37"/>
        <v>0</v>
      </c>
      <c r="AD78" s="74">
        <v>0</v>
      </c>
      <c r="AE78" s="74">
        <v>0</v>
      </c>
      <c r="AF78" s="79">
        <f t="shared" si="38"/>
        <v>0</v>
      </c>
      <c r="AG78" s="76"/>
      <c r="AH78" s="75"/>
      <c r="AI78" s="64">
        <f t="shared" si="39"/>
        <v>0</v>
      </c>
      <c r="AJ78" s="74">
        <v>0</v>
      </c>
      <c r="AK78" s="77">
        <v>0</v>
      </c>
      <c r="AL78" s="64">
        <f t="shared" si="40"/>
        <v>0</v>
      </c>
      <c r="AM78" s="74">
        <v>0</v>
      </c>
      <c r="AN78" s="77">
        <v>0</v>
      </c>
      <c r="AO78" s="64">
        <f t="shared" si="41"/>
        <v>0</v>
      </c>
      <c r="AP78" s="76"/>
      <c r="AQ78" s="77"/>
      <c r="AR78" s="79">
        <f t="shared" si="42"/>
        <v>0</v>
      </c>
      <c r="AS78" s="76"/>
      <c r="AT78" s="75"/>
      <c r="AU78" s="64">
        <f t="shared" si="43"/>
        <v>0</v>
      </c>
      <c r="AV78" s="57">
        <f t="shared" si="44"/>
        <v>7</v>
      </c>
      <c r="AX78"/>
      <c r="BA78"/>
      <c r="BD78"/>
      <c r="BG78"/>
      <c r="BJ78"/>
      <c r="BM78"/>
    </row>
    <row r="79" spans="1:65" ht="30" customHeight="1">
      <c r="A79" s="108">
        <v>69</v>
      </c>
      <c r="B79" s="270">
        <v>211</v>
      </c>
      <c r="C79" s="163" t="s">
        <v>232</v>
      </c>
      <c r="D79" s="170" t="s">
        <v>129</v>
      </c>
      <c r="E79" s="146"/>
      <c r="F79" s="76">
        <v>0</v>
      </c>
      <c r="G79" s="88">
        <v>0</v>
      </c>
      <c r="H79" s="64">
        <f t="shared" si="30"/>
        <v>0</v>
      </c>
      <c r="I79" s="74">
        <v>0</v>
      </c>
      <c r="J79" s="75">
        <v>7</v>
      </c>
      <c r="K79" s="64">
        <f t="shared" si="31"/>
        <v>7</v>
      </c>
      <c r="L79" s="76">
        <v>0</v>
      </c>
      <c r="M79" s="77">
        <v>0</v>
      </c>
      <c r="N79" s="64">
        <f t="shared" si="32"/>
        <v>0</v>
      </c>
      <c r="O79" s="74">
        <v>0</v>
      </c>
      <c r="P79" s="75">
        <v>0</v>
      </c>
      <c r="Q79" s="64">
        <f t="shared" si="33"/>
        <v>0</v>
      </c>
      <c r="R79" s="74">
        <v>0</v>
      </c>
      <c r="S79" s="77">
        <v>0</v>
      </c>
      <c r="T79" s="64">
        <f t="shared" si="34"/>
        <v>0</v>
      </c>
      <c r="U79" s="74">
        <v>0</v>
      </c>
      <c r="V79" s="75">
        <v>0</v>
      </c>
      <c r="W79" s="64">
        <f t="shared" si="35"/>
        <v>0</v>
      </c>
      <c r="X79" s="74">
        <v>0</v>
      </c>
      <c r="Y79" s="75">
        <v>0</v>
      </c>
      <c r="Z79" s="64">
        <f t="shared" si="36"/>
        <v>0</v>
      </c>
      <c r="AA79" s="74">
        <v>0</v>
      </c>
      <c r="AB79" s="75">
        <v>0</v>
      </c>
      <c r="AC79" s="64">
        <f t="shared" si="37"/>
        <v>0</v>
      </c>
      <c r="AD79" s="74">
        <v>0</v>
      </c>
      <c r="AE79" s="74">
        <v>0</v>
      </c>
      <c r="AF79" s="79">
        <f t="shared" si="38"/>
        <v>0</v>
      </c>
      <c r="AG79" s="76"/>
      <c r="AH79" s="75"/>
      <c r="AI79" s="64">
        <f t="shared" si="39"/>
        <v>0</v>
      </c>
      <c r="AJ79" s="74">
        <v>0</v>
      </c>
      <c r="AK79" s="77">
        <v>0</v>
      </c>
      <c r="AL79" s="64">
        <f t="shared" si="40"/>
        <v>0</v>
      </c>
      <c r="AM79" s="74">
        <v>0</v>
      </c>
      <c r="AN79" s="77">
        <v>0</v>
      </c>
      <c r="AO79" s="64">
        <f t="shared" si="41"/>
        <v>0</v>
      </c>
      <c r="AP79" s="76"/>
      <c r="AQ79" s="77"/>
      <c r="AR79" s="79">
        <f t="shared" si="42"/>
        <v>0</v>
      </c>
      <c r="AS79" s="76"/>
      <c r="AT79" s="75"/>
      <c r="AU79" s="64">
        <f t="shared" si="43"/>
        <v>0</v>
      </c>
      <c r="AV79" s="57">
        <f t="shared" si="44"/>
        <v>7</v>
      </c>
      <c r="AX79"/>
      <c r="BA79"/>
      <c r="BD79"/>
      <c r="BG79"/>
      <c r="BJ79"/>
      <c r="BM79"/>
    </row>
    <row r="80" spans="1:65" ht="30" customHeight="1">
      <c r="A80" s="107">
        <v>70</v>
      </c>
      <c r="B80" s="270">
        <v>291</v>
      </c>
      <c r="C80" s="262" t="s">
        <v>266</v>
      </c>
      <c r="D80" s="145" t="s">
        <v>129</v>
      </c>
      <c r="E80" s="147" t="s">
        <v>291</v>
      </c>
      <c r="F80" s="76">
        <v>0</v>
      </c>
      <c r="G80" s="88">
        <v>0</v>
      </c>
      <c r="H80" s="64">
        <f t="shared" si="30"/>
        <v>0</v>
      </c>
      <c r="I80" s="74">
        <v>0</v>
      </c>
      <c r="J80" s="75">
        <v>0</v>
      </c>
      <c r="K80" s="64">
        <f t="shared" si="31"/>
        <v>0</v>
      </c>
      <c r="L80" s="76">
        <v>0</v>
      </c>
      <c r="M80" s="77">
        <v>0</v>
      </c>
      <c r="N80" s="64">
        <f t="shared" si="32"/>
        <v>0</v>
      </c>
      <c r="O80" s="74">
        <v>0</v>
      </c>
      <c r="P80" s="75">
        <v>0</v>
      </c>
      <c r="Q80" s="64">
        <f t="shared" si="33"/>
        <v>0</v>
      </c>
      <c r="R80" s="74">
        <v>0</v>
      </c>
      <c r="S80" s="77">
        <v>0</v>
      </c>
      <c r="T80" s="131">
        <f t="shared" si="34"/>
        <v>0</v>
      </c>
      <c r="U80" s="74">
        <v>0</v>
      </c>
      <c r="V80" s="75">
        <v>0</v>
      </c>
      <c r="W80" s="64">
        <f t="shared" si="35"/>
        <v>0</v>
      </c>
      <c r="X80" s="74">
        <v>0</v>
      </c>
      <c r="Y80" s="75">
        <v>0</v>
      </c>
      <c r="Z80" s="64">
        <f t="shared" si="36"/>
        <v>0</v>
      </c>
      <c r="AA80" s="74">
        <v>4</v>
      </c>
      <c r="AB80" s="75">
        <v>0</v>
      </c>
      <c r="AC80" s="131">
        <f t="shared" si="37"/>
        <v>4</v>
      </c>
      <c r="AD80" s="74">
        <v>0</v>
      </c>
      <c r="AE80" s="74">
        <v>0</v>
      </c>
      <c r="AF80" s="79">
        <f t="shared" si="38"/>
        <v>0</v>
      </c>
      <c r="AG80" s="76"/>
      <c r="AH80" s="75"/>
      <c r="AI80" s="64">
        <f t="shared" si="39"/>
        <v>0</v>
      </c>
      <c r="AJ80" s="74">
        <v>2</v>
      </c>
      <c r="AK80" s="77">
        <v>1</v>
      </c>
      <c r="AL80" s="64">
        <f t="shared" si="40"/>
        <v>3</v>
      </c>
      <c r="AM80" s="74">
        <v>0</v>
      </c>
      <c r="AN80" s="77">
        <v>0</v>
      </c>
      <c r="AO80" s="64">
        <f t="shared" si="41"/>
        <v>0</v>
      </c>
      <c r="AP80" s="76"/>
      <c r="AQ80" s="77"/>
      <c r="AR80" s="79">
        <f t="shared" si="42"/>
        <v>0</v>
      </c>
      <c r="AS80" s="76"/>
      <c r="AT80" s="75"/>
      <c r="AU80" s="64">
        <f t="shared" si="43"/>
        <v>0</v>
      </c>
      <c r="AV80" s="57">
        <f t="shared" si="44"/>
        <v>7</v>
      </c>
      <c r="AX80"/>
      <c r="BA80"/>
      <c r="BD80"/>
      <c r="BG80"/>
      <c r="BJ80"/>
      <c r="BM80"/>
    </row>
    <row r="81" spans="1:65" ht="30" customHeight="1">
      <c r="A81" s="108">
        <v>71</v>
      </c>
      <c r="B81" s="271">
        <v>57</v>
      </c>
      <c r="C81" s="164" t="s">
        <v>154</v>
      </c>
      <c r="D81" s="171" t="s">
        <v>129</v>
      </c>
      <c r="E81" s="175" t="s">
        <v>291</v>
      </c>
      <c r="F81" s="76">
        <v>0</v>
      </c>
      <c r="G81" s="88">
        <v>0</v>
      </c>
      <c r="H81" s="64">
        <f t="shared" si="30"/>
        <v>0</v>
      </c>
      <c r="I81" s="74">
        <v>0</v>
      </c>
      <c r="J81" s="75">
        <v>6</v>
      </c>
      <c r="K81" s="64">
        <f t="shared" si="31"/>
        <v>6</v>
      </c>
      <c r="L81" s="76">
        <v>0</v>
      </c>
      <c r="M81" s="77">
        <v>0</v>
      </c>
      <c r="N81" s="64">
        <f t="shared" si="32"/>
        <v>0</v>
      </c>
      <c r="O81" s="74">
        <v>0</v>
      </c>
      <c r="P81" s="75">
        <v>0</v>
      </c>
      <c r="Q81" s="64">
        <f t="shared" si="33"/>
        <v>0</v>
      </c>
      <c r="R81" s="74">
        <v>0</v>
      </c>
      <c r="S81" s="77">
        <v>0</v>
      </c>
      <c r="T81" s="64">
        <f t="shared" si="34"/>
        <v>0</v>
      </c>
      <c r="U81" s="74">
        <v>0</v>
      </c>
      <c r="V81" s="75">
        <v>0</v>
      </c>
      <c r="W81" s="64">
        <f t="shared" si="35"/>
        <v>0</v>
      </c>
      <c r="X81" s="74">
        <v>0</v>
      </c>
      <c r="Y81" s="75">
        <v>0</v>
      </c>
      <c r="Z81" s="64">
        <f t="shared" si="36"/>
        <v>0</v>
      </c>
      <c r="AA81" s="74">
        <v>0</v>
      </c>
      <c r="AB81" s="75">
        <v>0</v>
      </c>
      <c r="AC81" s="64">
        <f t="shared" si="37"/>
        <v>0</v>
      </c>
      <c r="AD81" s="74">
        <v>0</v>
      </c>
      <c r="AE81" s="74">
        <v>0</v>
      </c>
      <c r="AF81" s="79">
        <f t="shared" si="38"/>
        <v>0</v>
      </c>
      <c r="AG81" s="76"/>
      <c r="AH81" s="75"/>
      <c r="AI81" s="64">
        <f t="shared" si="39"/>
        <v>0</v>
      </c>
      <c r="AJ81" s="74">
        <v>0</v>
      </c>
      <c r="AK81" s="77">
        <v>0</v>
      </c>
      <c r="AL81" s="64">
        <f t="shared" si="40"/>
        <v>0</v>
      </c>
      <c r="AM81" s="74">
        <v>0</v>
      </c>
      <c r="AN81" s="77">
        <v>0</v>
      </c>
      <c r="AO81" s="64">
        <f t="shared" si="41"/>
        <v>0</v>
      </c>
      <c r="AP81" s="76"/>
      <c r="AQ81" s="77"/>
      <c r="AR81" s="79">
        <f t="shared" si="42"/>
        <v>0</v>
      </c>
      <c r="AS81" s="76"/>
      <c r="AT81" s="75"/>
      <c r="AU81" s="64">
        <f t="shared" si="43"/>
        <v>0</v>
      </c>
      <c r="AV81" s="57">
        <f t="shared" si="44"/>
        <v>6</v>
      </c>
      <c r="AX81"/>
      <c r="BA81"/>
      <c r="BD81"/>
      <c r="BG81"/>
      <c r="BJ81"/>
      <c r="BM81"/>
    </row>
    <row r="82" spans="1:65" ht="30" customHeight="1">
      <c r="A82" s="107">
        <v>72</v>
      </c>
      <c r="B82" s="271">
        <v>143</v>
      </c>
      <c r="C82" s="164" t="s">
        <v>196</v>
      </c>
      <c r="D82" s="171" t="s">
        <v>120</v>
      </c>
      <c r="E82" s="176" t="s">
        <v>291</v>
      </c>
      <c r="F82" s="74">
        <v>0</v>
      </c>
      <c r="G82" s="75">
        <v>0</v>
      </c>
      <c r="H82" s="64">
        <f t="shared" si="30"/>
        <v>0</v>
      </c>
      <c r="I82" s="74">
        <v>0</v>
      </c>
      <c r="J82" s="75">
        <v>0</v>
      </c>
      <c r="K82" s="64">
        <f t="shared" si="31"/>
        <v>0</v>
      </c>
      <c r="L82" s="74">
        <v>3</v>
      </c>
      <c r="M82" s="75">
        <v>3</v>
      </c>
      <c r="N82" s="64">
        <f t="shared" si="32"/>
        <v>6</v>
      </c>
      <c r="O82" s="74">
        <v>0</v>
      </c>
      <c r="P82" s="75">
        <v>0</v>
      </c>
      <c r="Q82" s="64">
        <f t="shared" si="33"/>
        <v>0</v>
      </c>
      <c r="R82" s="74">
        <v>0</v>
      </c>
      <c r="S82" s="75">
        <v>0</v>
      </c>
      <c r="T82" s="131">
        <f t="shared" si="34"/>
        <v>0</v>
      </c>
      <c r="U82" s="74">
        <v>0</v>
      </c>
      <c r="V82" s="75">
        <v>0</v>
      </c>
      <c r="W82" s="64">
        <f t="shared" si="35"/>
        <v>0</v>
      </c>
      <c r="X82" s="74">
        <v>0</v>
      </c>
      <c r="Y82" s="75">
        <v>0</v>
      </c>
      <c r="Z82" s="64">
        <f t="shared" si="36"/>
        <v>0</v>
      </c>
      <c r="AA82" s="74">
        <v>0</v>
      </c>
      <c r="AB82" s="75">
        <v>0</v>
      </c>
      <c r="AC82" s="131">
        <f t="shared" si="37"/>
        <v>0</v>
      </c>
      <c r="AD82" s="74">
        <v>0</v>
      </c>
      <c r="AE82" s="74">
        <v>0</v>
      </c>
      <c r="AF82" s="79">
        <f t="shared" si="38"/>
        <v>0</v>
      </c>
      <c r="AG82" s="76"/>
      <c r="AH82" s="75"/>
      <c r="AI82" s="64">
        <f t="shared" si="39"/>
        <v>0</v>
      </c>
      <c r="AJ82" s="74">
        <v>0</v>
      </c>
      <c r="AK82" s="77">
        <v>0</v>
      </c>
      <c r="AL82" s="64">
        <f t="shared" si="40"/>
        <v>0</v>
      </c>
      <c r="AM82" s="74">
        <v>0</v>
      </c>
      <c r="AN82" s="77">
        <v>0</v>
      </c>
      <c r="AO82" s="64">
        <f t="shared" si="41"/>
        <v>0</v>
      </c>
      <c r="AP82" s="76"/>
      <c r="AQ82" s="77"/>
      <c r="AR82" s="79">
        <f t="shared" si="42"/>
        <v>0</v>
      </c>
      <c r="AS82" s="76"/>
      <c r="AT82" s="75"/>
      <c r="AU82" s="64">
        <f t="shared" si="43"/>
        <v>0</v>
      </c>
      <c r="AV82" s="57">
        <f t="shared" si="44"/>
        <v>6</v>
      </c>
      <c r="AX82"/>
      <c r="BA82"/>
      <c r="BD82"/>
      <c r="BG82"/>
      <c r="BJ82"/>
      <c r="BM82"/>
    </row>
    <row r="83" spans="1:65" ht="30" customHeight="1">
      <c r="A83" s="108">
        <v>73</v>
      </c>
      <c r="B83" s="273">
        <v>207</v>
      </c>
      <c r="C83" s="180" t="s">
        <v>231</v>
      </c>
      <c r="D83" s="181" t="s">
        <v>120</v>
      </c>
      <c r="E83" s="182" t="s">
        <v>294</v>
      </c>
      <c r="F83" s="76">
        <v>0</v>
      </c>
      <c r="G83" s="88">
        <v>0</v>
      </c>
      <c r="H83" s="64">
        <f t="shared" si="30"/>
        <v>0</v>
      </c>
      <c r="I83" s="74">
        <v>0</v>
      </c>
      <c r="J83" s="75">
        <v>4</v>
      </c>
      <c r="K83" s="64">
        <f t="shared" si="31"/>
        <v>4</v>
      </c>
      <c r="L83" s="76">
        <v>0</v>
      </c>
      <c r="M83" s="77">
        <v>0</v>
      </c>
      <c r="N83" s="64">
        <f t="shared" si="32"/>
        <v>0</v>
      </c>
      <c r="O83" s="74">
        <v>0</v>
      </c>
      <c r="P83" s="75">
        <v>0</v>
      </c>
      <c r="Q83" s="64">
        <f t="shared" si="33"/>
        <v>0</v>
      </c>
      <c r="R83" s="74">
        <v>0</v>
      </c>
      <c r="S83" s="77">
        <v>0</v>
      </c>
      <c r="T83" s="64">
        <f t="shared" si="34"/>
        <v>0</v>
      </c>
      <c r="U83" s="74">
        <v>0</v>
      </c>
      <c r="V83" s="75">
        <v>0</v>
      </c>
      <c r="W83" s="64">
        <f t="shared" si="35"/>
        <v>0</v>
      </c>
      <c r="X83" s="74">
        <v>0</v>
      </c>
      <c r="Y83" s="75">
        <v>0</v>
      </c>
      <c r="Z83" s="64">
        <f t="shared" si="36"/>
        <v>0</v>
      </c>
      <c r="AA83" s="74">
        <v>0</v>
      </c>
      <c r="AB83" s="75">
        <v>0</v>
      </c>
      <c r="AC83" s="64">
        <f t="shared" si="37"/>
        <v>0</v>
      </c>
      <c r="AD83" s="74">
        <v>0</v>
      </c>
      <c r="AE83" s="74">
        <v>0</v>
      </c>
      <c r="AF83" s="79">
        <f t="shared" si="38"/>
        <v>0</v>
      </c>
      <c r="AG83" s="76"/>
      <c r="AH83" s="75"/>
      <c r="AI83" s="64">
        <f t="shared" si="39"/>
        <v>0</v>
      </c>
      <c r="AJ83" s="74">
        <v>0</v>
      </c>
      <c r="AK83" s="77">
        <v>0</v>
      </c>
      <c r="AL83" s="64">
        <f t="shared" si="40"/>
        <v>0</v>
      </c>
      <c r="AM83" s="76">
        <v>2</v>
      </c>
      <c r="AN83" s="77"/>
      <c r="AO83" s="64">
        <f t="shared" si="41"/>
        <v>2</v>
      </c>
      <c r="AP83" s="76"/>
      <c r="AQ83" s="77"/>
      <c r="AR83" s="79">
        <f t="shared" si="42"/>
        <v>0</v>
      </c>
      <c r="AS83" s="76"/>
      <c r="AT83" s="75"/>
      <c r="AU83" s="64">
        <f t="shared" si="43"/>
        <v>0</v>
      </c>
      <c r="AV83" s="57">
        <f t="shared" si="44"/>
        <v>6</v>
      </c>
      <c r="AX83"/>
      <c r="BA83"/>
      <c r="BD83"/>
      <c r="BG83"/>
      <c r="BJ83"/>
      <c r="BM83"/>
    </row>
    <row r="84" spans="1:65" ht="30" customHeight="1">
      <c r="A84" s="107">
        <v>74</v>
      </c>
      <c r="B84" s="271">
        <v>107</v>
      </c>
      <c r="C84" s="164" t="s">
        <v>174</v>
      </c>
      <c r="D84" s="171" t="s">
        <v>175</v>
      </c>
      <c r="E84" s="176" t="s">
        <v>292</v>
      </c>
      <c r="F84" s="76">
        <v>0</v>
      </c>
      <c r="G84" s="88">
        <v>0</v>
      </c>
      <c r="H84" s="64">
        <f t="shared" si="30"/>
        <v>0</v>
      </c>
      <c r="I84" s="74">
        <v>0</v>
      </c>
      <c r="J84" s="75">
        <v>0</v>
      </c>
      <c r="K84" s="64">
        <f t="shared" si="31"/>
        <v>0</v>
      </c>
      <c r="L84" s="76">
        <v>0</v>
      </c>
      <c r="M84" s="77">
        <v>0</v>
      </c>
      <c r="N84" s="64">
        <f t="shared" si="32"/>
        <v>0</v>
      </c>
      <c r="O84" s="74">
        <v>0</v>
      </c>
      <c r="P84" s="75">
        <v>0</v>
      </c>
      <c r="Q84" s="64">
        <f t="shared" si="33"/>
        <v>0</v>
      </c>
      <c r="R84" s="74">
        <v>0</v>
      </c>
      <c r="S84" s="77">
        <v>0</v>
      </c>
      <c r="T84" s="131">
        <f t="shared" si="34"/>
        <v>0</v>
      </c>
      <c r="U84" s="74">
        <v>0</v>
      </c>
      <c r="V84" s="75">
        <v>0</v>
      </c>
      <c r="W84" s="64">
        <f t="shared" si="35"/>
        <v>0</v>
      </c>
      <c r="X84" s="74">
        <v>0</v>
      </c>
      <c r="Y84" s="75">
        <v>0</v>
      </c>
      <c r="Z84" s="64">
        <f t="shared" si="36"/>
        <v>0</v>
      </c>
      <c r="AA84" s="74">
        <v>0</v>
      </c>
      <c r="AB84" s="75">
        <v>0</v>
      </c>
      <c r="AC84" s="131">
        <f t="shared" si="37"/>
        <v>0</v>
      </c>
      <c r="AD84" s="74">
        <v>0</v>
      </c>
      <c r="AE84" s="74">
        <v>0</v>
      </c>
      <c r="AF84" s="79">
        <f t="shared" si="38"/>
        <v>0</v>
      </c>
      <c r="AG84" s="76"/>
      <c r="AH84" s="75"/>
      <c r="AI84" s="64">
        <f t="shared" si="39"/>
        <v>0</v>
      </c>
      <c r="AJ84" s="74">
        <v>0</v>
      </c>
      <c r="AK84" s="77">
        <v>5</v>
      </c>
      <c r="AL84" s="64">
        <f t="shared" si="40"/>
        <v>5</v>
      </c>
      <c r="AM84" s="74">
        <v>0</v>
      </c>
      <c r="AN84" s="77">
        <v>0</v>
      </c>
      <c r="AO84" s="64">
        <f t="shared" si="41"/>
        <v>0</v>
      </c>
      <c r="AP84" s="76"/>
      <c r="AQ84" s="77"/>
      <c r="AR84" s="79">
        <f t="shared" si="42"/>
        <v>0</v>
      </c>
      <c r="AS84" s="76"/>
      <c r="AT84" s="75"/>
      <c r="AU84" s="64">
        <f t="shared" si="43"/>
        <v>0</v>
      </c>
      <c r="AV84" s="57">
        <f t="shared" si="44"/>
        <v>5</v>
      </c>
      <c r="AX84"/>
      <c r="BA84"/>
      <c r="BD84"/>
      <c r="BG84"/>
      <c r="BJ84"/>
      <c r="BM84"/>
    </row>
    <row r="85" spans="1:65" ht="30" customHeight="1">
      <c r="A85" s="108">
        <v>75</v>
      </c>
      <c r="B85" s="273">
        <v>255</v>
      </c>
      <c r="C85" s="180" t="s">
        <v>249</v>
      </c>
      <c r="D85" s="181" t="s">
        <v>120</v>
      </c>
      <c r="E85" s="182" t="s">
        <v>294</v>
      </c>
      <c r="F85" s="74">
        <v>0</v>
      </c>
      <c r="G85" s="75">
        <v>0</v>
      </c>
      <c r="H85" s="64">
        <f t="shared" si="30"/>
        <v>0</v>
      </c>
      <c r="I85" s="74">
        <v>0</v>
      </c>
      <c r="J85" s="75">
        <v>0</v>
      </c>
      <c r="K85" s="64">
        <f t="shared" si="31"/>
        <v>0</v>
      </c>
      <c r="L85" s="74">
        <v>0</v>
      </c>
      <c r="M85" s="75">
        <v>0</v>
      </c>
      <c r="N85" s="64">
        <f t="shared" si="32"/>
        <v>0</v>
      </c>
      <c r="O85" s="74">
        <v>0</v>
      </c>
      <c r="P85" s="75">
        <v>0</v>
      </c>
      <c r="Q85" s="64">
        <f t="shared" si="33"/>
        <v>0</v>
      </c>
      <c r="R85" s="74">
        <v>0</v>
      </c>
      <c r="S85" s="75">
        <v>0</v>
      </c>
      <c r="T85" s="64">
        <f t="shared" si="34"/>
        <v>0</v>
      </c>
      <c r="U85" s="74">
        <v>0</v>
      </c>
      <c r="V85" s="75">
        <v>0</v>
      </c>
      <c r="W85" s="64">
        <f t="shared" si="35"/>
        <v>0</v>
      </c>
      <c r="X85" s="74">
        <v>0</v>
      </c>
      <c r="Y85" s="75">
        <v>0</v>
      </c>
      <c r="Z85" s="64">
        <f t="shared" si="36"/>
        <v>0</v>
      </c>
      <c r="AA85" s="74">
        <v>0</v>
      </c>
      <c r="AB85" s="75">
        <v>0</v>
      </c>
      <c r="AC85" s="64">
        <f t="shared" si="37"/>
        <v>0</v>
      </c>
      <c r="AD85" s="74">
        <v>5</v>
      </c>
      <c r="AE85" s="74">
        <v>0</v>
      </c>
      <c r="AF85" s="79">
        <f t="shared" si="38"/>
        <v>5</v>
      </c>
      <c r="AG85" s="76"/>
      <c r="AH85" s="75"/>
      <c r="AI85" s="64">
        <f t="shared" si="39"/>
        <v>0</v>
      </c>
      <c r="AJ85" s="74">
        <v>0</v>
      </c>
      <c r="AK85" s="77">
        <v>0</v>
      </c>
      <c r="AL85" s="64">
        <f t="shared" si="40"/>
        <v>0</v>
      </c>
      <c r="AM85" s="74">
        <v>0</v>
      </c>
      <c r="AN85" s="77">
        <v>0</v>
      </c>
      <c r="AO85" s="64">
        <f t="shared" si="41"/>
        <v>0</v>
      </c>
      <c r="AP85" s="76"/>
      <c r="AQ85" s="77"/>
      <c r="AR85" s="79">
        <f t="shared" si="42"/>
        <v>0</v>
      </c>
      <c r="AS85" s="76"/>
      <c r="AT85" s="75"/>
      <c r="AU85" s="64">
        <f t="shared" si="43"/>
        <v>0</v>
      </c>
      <c r="AV85" s="57">
        <f t="shared" si="44"/>
        <v>5</v>
      </c>
      <c r="AX85"/>
      <c r="BA85"/>
      <c r="BD85"/>
      <c r="BG85"/>
      <c r="BJ85"/>
      <c r="BM85"/>
    </row>
    <row r="86" spans="1:65" ht="30" customHeight="1">
      <c r="A86" s="107">
        <v>76</v>
      </c>
      <c r="B86" s="269">
        <v>164</v>
      </c>
      <c r="C86" s="167" t="s">
        <v>212</v>
      </c>
      <c r="D86" s="169" t="s">
        <v>135</v>
      </c>
      <c r="E86" s="179" t="s">
        <v>291</v>
      </c>
      <c r="F86" s="76">
        <v>0</v>
      </c>
      <c r="G86" s="88">
        <v>0</v>
      </c>
      <c r="H86" s="64">
        <f t="shared" si="30"/>
        <v>0</v>
      </c>
      <c r="I86" s="74">
        <v>0</v>
      </c>
      <c r="J86" s="75">
        <v>0</v>
      </c>
      <c r="K86" s="64">
        <f t="shared" si="31"/>
        <v>0</v>
      </c>
      <c r="L86" s="76">
        <v>0</v>
      </c>
      <c r="M86" s="77">
        <v>0</v>
      </c>
      <c r="N86" s="64">
        <f t="shared" si="32"/>
        <v>0</v>
      </c>
      <c r="O86" s="74">
        <v>0</v>
      </c>
      <c r="P86" s="75">
        <v>0</v>
      </c>
      <c r="Q86" s="64">
        <f t="shared" si="33"/>
        <v>0</v>
      </c>
      <c r="R86" s="74">
        <v>0</v>
      </c>
      <c r="S86" s="77">
        <v>0</v>
      </c>
      <c r="T86" s="131">
        <f t="shared" si="34"/>
        <v>0</v>
      </c>
      <c r="U86" s="74">
        <v>0</v>
      </c>
      <c r="V86" s="75">
        <v>0</v>
      </c>
      <c r="W86" s="64">
        <f t="shared" si="35"/>
        <v>0</v>
      </c>
      <c r="X86" s="74">
        <v>2</v>
      </c>
      <c r="Y86" s="75">
        <v>2</v>
      </c>
      <c r="Z86" s="64">
        <f t="shared" si="36"/>
        <v>4</v>
      </c>
      <c r="AA86" s="74">
        <v>0</v>
      </c>
      <c r="AB86" s="75">
        <v>0</v>
      </c>
      <c r="AC86" s="131">
        <f t="shared" si="37"/>
        <v>0</v>
      </c>
      <c r="AD86" s="74">
        <v>0</v>
      </c>
      <c r="AE86" s="74">
        <v>0</v>
      </c>
      <c r="AF86" s="79">
        <f t="shared" si="38"/>
        <v>0</v>
      </c>
      <c r="AG86" s="76"/>
      <c r="AH86" s="75"/>
      <c r="AI86" s="64">
        <f t="shared" si="39"/>
        <v>0</v>
      </c>
      <c r="AJ86" s="74">
        <v>0</v>
      </c>
      <c r="AK86" s="77">
        <v>0</v>
      </c>
      <c r="AL86" s="64">
        <f t="shared" si="40"/>
        <v>0</v>
      </c>
      <c r="AM86" s="74">
        <v>0</v>
      </c>
      <c r="AN86" s="77">
        <v>0</v>
      </c>
      <c r="AO86" s="64">
        <f t="shared" si="41"/>
        <v>0</v>
      </c>
      <c r="AP86" s="76"/>
      <c r="AQ86" s="77"/>
      <c r="AR86" s="79">
        <f t="shared" si="42"/>
        <v>0</v>
      </c>
      <c r="AS86" s="76"/>
      <c r="AT86" s="75"/>
      <c r="AU86" s="64">
        <f t="shared" si="43"/>
        <v>0</v>
      </c>
      <c r="AV86" s="57">
        <f t="shared" si="44"/>
        <v>4</v>
      </c>
      <c r="AX86"/>
      <c r="BA86"/>
      <c r="BD86"/>
      <c r="BG86"/>
      <c r="BJ86"/>
      <c r="BM86"/>
    </row>
    <row r="87" spans="1:65" ht="30" customHeight="1">
      <c r="A87" s="108">
        <v>77</v>
      </c>
      <c r="B87" s="271">
        <v>165</v>
      </c>
      <c r="C87" s="164" t="s">
        <v>213</v>
      </c>
      <c r="D87" s="171" t="s">
        <v>144</v>
      </c>
      <c r="E87" s="176">
        <v>150</v>
      </c>
      <c r="F87" s="74">
        <v>0</v>
      </c>
      <c r="G87" s="77">
        <v>0</v>
      </c>
      <c r="H87" s="64">
        <f t="shared" si="30"/>
        <v>0</v>
      </c>
      <c r="I87" s="74">
        <v>0</v>
      </c>
      <c r="J87" s="77">
        <v>0</v>
      </c>
      <c r="K87" s="64">
        <f t="shared" si="31"/>
        <v>0</v>
      </c>
      <c r="L87" s="74">
        <v>0</v>
      </c>
      <c r="M87" s="77">
        <v>0</v>
      </c>
      <c r="N87" s="64">
        <f t="shared" si="32"/>
        <v>0</v>
      </c>
      <c r="O87" s="74">
        <v>0</v>
      </c>
      <c r="P87" s="77">
        <v>0</v>
      </c>
      <c r="Q87" s="64">
        <f t="shared" si="33"/>
        <v>0</v>
      </c>
      <c r="R87" s="74">
        <v>0</v>
      </c>
      <c r="S87" s="77">
        <v>0</v>
      </c>
      <c r="T87" s="64">
        <f t="shared" si="34"/>
        <v>0</v>
      </c>
      <c r="U87" s="74">
        <v>0</v>
      </c>
      <c r="V87" s="77">
        <v>0</v>
      </c>
      <c r="W87" s="64">
        <f t="shared" si="35"/>
        <v>0</v>
      </c>
      <c r="X87" s="74">
        <v>0</v>
      </c>
      <c r="Y87" s="77">
        <v>0</v>
      </c>
      <c r="Z87" s="64">
        <f t="shared" si="36"/>
        <v>0</v>
      </c>
      <c r="AA87" s="74">
        <v>0</v>
      </c>
      <c r="AB87" s="77">
        <v>0</v>
      </c>
      <c r="AC87" s="64">
        <f t="shared" si="37"/>
        <v>0</v>
      </c>
      <c r="AD87" s="74">
        <v>0</v>
      </c>
      <c r="AE87" s="77">
        <v>0</v>
      </c>
      <c r="AF87" s="79">
        <f t="shared" si="38"/>
        <v>0</v>
      </c>
      <c r="AG87" s="76"/>
      <c r="AH87" s="75"/>
      <c r="AI87" s="64">
        <f t="shared" si="39"/>
        <v>0</v>
      </c>
      <c r="AJ87" s="74">
        <v>0</v>
      </c>
      <c r="AK87" s="77">
        <v>0</v>
      </c>
      <c r="AL87" s="64">
        <f t="shared" si="40"/>
        <v>0</v>
      </c>
      <c r="AM87" s="76">
        <v>1</v>
      </c>
      <c r="AN87" s="77">
        <v>2</v>
      </c>
      <c r="AO87" s="64">
        <f t="shared" si="41"/>
        <v>3</v>
      </c>
      <c r="AP87" s="76"/>
      <c r="AQ87" s="77"/>
      <c r="AR87" s="79">
        <f t="shared" si="42"/>
        <v>0</v>
      </c>
      <c r="AS87" s="76"/>
      <c r="AT87" s="75"/>
      <c r="AU87" s="64">
        <f t="shared" si="43"/>
        <v>0</v>
      </c>
      <c r="AV87" s="57">
        <f t="shared" si="44"/>
        <v>3</v>
      </c>
      <c r="AX87"/>
      <c r="BA87"/>
      <c r="BD87"/>
      <c r="BG87"/>
      <c r="BJ87"/>
      <c r="BM87"/>
    </row>
    <row r="88" spans="1:65" ht="30" customHeight="1">
      <c r="A88" s="107">
        <v>78</v>
      </c>
      <c r="B88" s="270">
        <v>323</v>
      </c>
      <c r="C88" s="163" t="s">
        <v>280</v>
      </c>
      <c r="D88" s="170" t="s">
        <v>129</v>
      </c>
      <c r="E88" s="106" t="s">
        <v>291</v>
      </c>
      <c r="F88" s="76">
        <v>0</v>
      </c>
      <c r="G88" s="88">
        <v>0</v>
      </c>
      <c r="H88" s="64">
        <f t="shared" si="30"/>
        <v>0</v>
      </c>
      <c r="I88" s="74">
        <v>0</v>
      </c>
      <c r="J88" s="75">
        <v>3</v>
      </c>
      <c r="K88" s="64">
        <f t="shared" si="31"/>
        <v>3</v>
      </c>
      <c r="L88" s="76">
        <v>0</v>
      </c>
      <c r="M88" s="77">
        <v>0</v>
      </c>
      <c r="N88" s="64">
        <f t="shared" si="32"/>
        <v>0</v>
      </c>
      <c r="O88" s="74">
        <v>0</v>
      </c>
      <c r="P88" s="75">
        <v>0</v>
      </c>
      <c r="Q88" s="64">
        <f t="shared" si="33"/>
        <v>0</v>
      </c>
      <c r="R88" s="74">
        <v>0</v>
      </c>
      <c r="S88" s="77">
        <v>0</v>
      </c>
      <c r="T88" s="131">
        <f t="shared" si="34"/>
        <v>0</v>
      </c>
      <c r="U88" s="74">
        <v>0</v>
      </c>
      <c r="V88" s="75">
        <v>0</v>
      </c>
      <c r="W88" s="64">
        <f t="shared" si="35"/>
        <v>0</v>
      </c>
      <c r="X88" s="74">
        <v>0</v>
      </c>
      <c r="Y88" s="75">
        <v>0</v>
      </c>
      <c r="Z88" s="64">
        <f t="shared" si="36"/>
        <v>0</v>
      </c>
      <c r="AA88" s="74">
        <v>0</v>
      </c>
      <c r="AB88" s="75">
        <v>0</v>
      </c>
      <c r="AC88" s="131">
        <f t="shared" si="37"/>
        <v>0</v>
      </c>
      <c r="AD88" s="74">
        <v>0</v>
      </c>
      <c r="AE88" s="74">
        <v>0</v>
      </c>
      <c r="AF88" s="79">
        <f t="shared" si="38"/>
        <v>0</v>
      </c>
      <c r="AG88" s="76"/>
      <c r="AH88" s="75"/>
      <c r="AI88" s="64">
        <f t="shared" si="39"/>
        <v>0</v>
      </c>
      <c r="AJ88" s="74">
        <v>0</v>
      </c>
      <c r="AK88" s="77">
        <v>0</v>
      </c>
      <c r="AL88" s="64">
        <f t="shared" si="40"/>
        <v>0</v>
      </c>
      <c r="AM88" s="74">
        <v>0</v>
      </c>
      <c r="AN88" s="77">
        <v>0</v>
      </c>
      <c r="AO88" s="64">
        <f t="shared" si="41"/>
        <v>0</v>
      </c>
      <c r="AP88" s="76"/>
      <c r="AQ88" s="77"/>
      <c r="AR88" s="79">
        <f t="shared" si="42"/>
        <v>0</v>
      </c>
      <c r="AS88" s="76"/>
      <c r="AT88" s="75"/>
      <c r="AU88" s="64">
        <f t="shared" si="43"/>
        <v>0</v>
      </c>
      <c r="AV88" s="57">
        <f t="shared" si="44"/>
        <v>3</v>
      </c>
      <c r="AX88"/>
      <c r="BA88"/>
      <c r="BD88"/>
      <c r="BG88"/>
      <c r="BJ88"/>
      <c r="BM88"/>
    </row>
    <row r="89" spans="1:65" ht="30" customHeight="1">
      <c r="A89" s="108">
        <v>79</v>
      </c>
      <c r="B89" s="270">
        <v>375</v>
      </c>
      <c r="C89" s="163" t="s">
        <v>289</v>
      </c>
      <c r="D89" s="170" t="s">
        <v>129</v>
      </c>
      <c r="E89" s="106" t="s">
        <v>291</v>
      </c>
      <c r="F89" s="76">
        <v>0</v>
      </c>
      <c r="G89" s="88">
        <v>0</v>
      </c>
      <c r="H89" s="64">
        <f t="shared" si="30"/>
        <v>0</v>
      </c>
      <c r="I89" s="74">
        <v>0</v>
      </c>
      <c r="J89" s="75">
        <v>2</v>
      </c>
      <c r="K89" s="64">
        <f t="shared" si="31"/>
        <v>2</v>
      </c>
      <c r="L89" s="76">
        <v>0</v>
      </c>
      <c r="M89" s="77">
        <v>0</v>
      </c>
      <c r="N89" s="64">
        <f t="shared" si="32"/>
        <v>0</v>
      </c>
      <c r="O89" s="74">
        <v>0</v>
      </c>
      <c r="P89" s="75">
        <v>0</v>
      </c>
      <c r="Q89" s="64">
        <f t="shared" si="33"/>
        <v>0</v>
      </c>
      <c r="R89" s="74">
        <v>0</v>
      </c>
      <c r="S89" s="77">
        <v>0</v>
      </c>
      <c r="T89" s="64">
        <f t="shared" si="34"/>
        <v>0</v>
      </c>
      <c r="U89" s="74">
        <v>0</v>
      </c>
      <c r="V89" s="75">
        <v>0</v>
      </c>
      <c r="W89" s="64">
        <f t="shared" si="35"/>
        <v>0</v>
      </c>
      <c r="X89" s="74">
        <v>0</v>
      </c>
      <c r="Y89" s="75">
        <v>0</v>
      </c>
      <c r="Z89" s="64">
        <f t="shared" si="36"/>
        <v>0</v>
      </c>
      <c r="AA89" s="74">
        <v>0</v>
      </c>
      <c r="AB89" s="75">
        <v>0</v>
      </c>
      <c r="AC89" s="64">
        <f t="shared" si="37"/>
        <v>0</v>
      </c>
      <c r="AD89" s="74">
        <v>0</v>
      </c>
      <c r="AE89" s="74">
        <v>0</v>
      </c>
      <c r="AF89" s="79">
        <f t="shared" si="38"/>
        <v>0</v>
      </c>
      <c r="AG89" s="76"/>
      <c r="AH89" s="75"/>
      <c r="AI89" s="64">
        <f t="shared" si="39"/>
        <v>0</v>
      </c>
      <c r="AJ89" s="74">
        <v>0</v>
      </c>
      <c r="AK89" s="77">
        <v>0</v>
      </c>
      <c r="AL89" s="64">
        <f t="shared" si="40"/>
        <v>0</v>
      </c>
      <c r="AM89" s="74">
        <v>0</v>
      </c>
      <c r="AN89" s="77">
        <v>0</v>
      </c>
      <c r="AO89" s="64">
        <f t="shared" si="41"/>
        <v>0</v>
      </c>
      <c r="AP89" s="76"/>
      <c r="AQ89" s="77"/>
      <c r="AR89" s="79">
        <f t="shared" si="42"/>
        <v>0</v>
      </c>
      <c r="AS89" s="76"/>
      <c r="AT89" s="75"/>
      <c r="AU89" s="64">
        <f t="shared" si="43"/>
        <v>0</v>
      </c>
      <c r="AV89" s="57">
        <f t="shared" si="44"/>
        <v>2</v>
      </c>
      <c r="AX89"/>
      <c r="BA89"/>
      <c r="BD89"/>
      <c r="BG89"/>
      <c r="BJ89"/>
      <c r="BM89"/>
    </row>
    <row r="90" spans="1:65" ht="30" customHeight="1">
      <c r="A90" s="107">
        <v>80</v>
      </c>
      <c r="B90" s="271">
        <v>169</v>
      </c>
      <c r="C90" s="164" t="s">
        <v>216</v>
      </c>
      <c r="D90" s="171" t="s">
        <v>144</v>
      </c>
      <c r="E90" s="176" t="s">
        <v>291</v>
      </c>
      <c r="F90" s="74">
        <v>0</v>
      </c>
      <c r="G90" s="77">
        <v>0</v>
      </c>
      <c r="H90" s="64">
        <f t="shared" si="30"/>
        <v>0</v>
      </c>
      <c r="I90" s="74">
        <v>0</v>
      </c>
      <c r="J90" s="77">
        <v>0</v>
      </c>
      <c r="K90" s="64">
        <f t="shared" si="31"/>
        <v>0</v>
      </c>
      <c r="L90" s="74">
        <v>0</v>
      </c>
      <c r="M90" s="77">
        <v>0</v>
      </c>
      <c r="N90" s="64">
        <f t="shared" si="32"/>
        <v>0</v>
      </c>
      <c r="O90" s="74">
        <v>0</v>
      </c>
      <c r="P90" s="77">
        <v>0</v>
      </c>
      <c r="Q90" s="64">
        <f t="shared" si="33"/>
        <v>0</v>
      </c>
      <c r="R90" s="74">
        <v>0</v>
      </c>
      <c r="S90" s="77">
        <v>0</v>
      </c>
      <c r="T90" s="131">
        <f t="shared" si="34"/>
        <v>0</v>
      </c>
      <c r="U90" s="74">
        <v>0</v>
      </c>
      <c r="V90" s="77">
        <v>0</v>
      </c>
      <c r="W90" s="64">
        <f t="shared" si="35"/>
        <v>0</v>
      </c>
      <c r="X90" s="74">
        <v>0</v>
      </c>
      <c r="Y90" s="77">
        <v>0</v>
      </c>
      <c r="Z90" s="64">
        <f t="shared" si="36"/>
        <v>0</v>
      </c>
      <c r="AA90" s="74">
        <v>0</v>
      </c>
      <c r="AB90" s="77">
        <v>0</v>
      </c>
      <c r="AC90" s="131">
        <f t="shared" si="37"/>
        <v>0</v>
      </c>
      <c r="AD90" s="74">
        <v>0</v>
      </c>
      <c r="AE90" s="77">
        <v>0</v>
      </c>
      <c r="AF90" s="79">
        <f t="shared" si="38"/>
        <v>0</v>
      </c>
      <c r="AG90" s="76"/>
      <c r="AH90" s="75"/>
      <c r="AI90" s="64">
        <f t="shared" si="39"/>
        <v>0</v>
      </c>
      <c r="AJ90" s="74">
        <v>0</v>
      </c>
      <c r="AK90" s="77">
        <v>0</v>
      </c>
      <c r="AL90" s="64">
        <f t="shared" si="40"/>
        <v>0</v>
      </c>
      <c r="AM90" s="76">
        <v>0</v>
      </c>
      <c r="AN90" s="77">
        <v>1</v>
      </c>
      <c r="AO90" s="64">
        <f t="shared" si="41"/>
        <v>1</v>
      </c>
      <c r="AP90" s="76"/>
      <c r="AQ90" s="77"/>
      <c r="AR90" s="79">
        <f t="shared" si="42"/>
        <v>0</v>
      </c>
      <c r="AS90" s="76"/>
      <c r="AT90" s="75"/>
      <c r="AU90" s="64">
        <f t="shared" si="43"/>
        <v>0</v>
      </c>
      <c r="AV90" s="57">
        <f t="shared" si="44"/>
        <v>1</v>
      </c>
      <c r="AX90"/>
      <c r="BA90"/>
      <c r="BD90"/>
      <c r="BG90"/>
      <c r="BJ90"/>
      <c r="BM90"/>
    </row>
    <row r="91" spans="1:65" ht="30" customHeight="1">
      <c r="A91" s="108">
        <v>81</v>
      </c>
      <c r="B91" s="269">
        <v>54</v>
      </c>
      <c r="C91" s="167" t="s">
        <v>152</v>
      </c>
      <c r="D91" s="169" t="s">
        <v>117</v>
      </c>
      <c r="E91" s="179" t="s">
        <v>291</v>
      </c>
      <c r="F91" s="76">
        <v>0</v>
      </c>
      <c r="G91" s="88">
        <v>0</v>
      </c>
      <c r="H91" s="64">
        <f t="shared" si="30"/>
        <v>0</v>
      </c>
      <c r="I91" s="74">
        <v>0</v>
      </c>
      <c r="J91" s="75">
        <v>0</v>
      </c>
      <c r="K91" s="64">
        <f t="shared" si="31"/>
        <v>0</v>
      </c>
      <c r="L91" s="76">
        <v>0</v>
      </c>
      <c r="M91" s="77">
        <v>0</v>
      </c>
      <c r="N91" s="64">
        <f t="shared" si="32"/>
        <v>0</v>
      </c>
      <c r="O91" s="74">
        <v>0</v>
      </c>
      <c r="P91" s="75">
        <v>0</v>
      </c>
      <c r="Q91" s="64">
        <f t="shared" si="33"/>
        <v>0</v>
      </c>
      <c r="R91" s="74">
        <v>0</v>
      </c>
      <c r="S91" s="77">
        <v>0</v>
      </c>
      <c r="T91" s="64">
        <f t="shared" si="34"/>
        <v>0</v>
      </c>
      <c r="U91" s="74">
        <v>0</v>
      </c>
      <c r="V91" s="75">
        <v>0</v>
      </c>
      <c r="W91" s="64">
        <f t="shared" si="35"/>
        <v>0</v>
      </c>
      <c r="X91" s="74">
        <v>0</v>
      </c>
      <c r="Y91" s="75">
        <v>1</v>
      </c>
      <c r="Z91" s="64">
        <f t="shared" si="36"/>
        <v>1</v>
      </c>
      <c r="AA91" s="74">
        <v>0</v>
      </c>
      <c r="AB91" s="75">
        <v>0</v>
      </c>
      <c r="AC91" s="64">
        <f t="shared" si="37"/>
        <v>0</v>
      </c>
      <c r="AD91" s="74">
        <v>0</v>
      </c>
      <c r="AE91" s="74">
        <v>0</v>
      </c>
      <c r="AF91" s="79">
        <f t="shared" si="38"/>
        <v>0</v>
      </c>
      <c r="AG91" s="76"/>
      <c r="AH91" s="75"/>
      <c r="AI91" s="64">
        <f t="shared" si="39"/>
        <v>0</v>
      </c>
      <c r="AJ91" s="74">
        <v>0</v>
      </c>
      <c r="AK91" s="77">
        <v>0</v>
      </c>
      <c r="AL91" s="64">
        <f t="shared" si="40"/>
        <v>0</v>
      </c>
      <c r="AM91" s="74">
        <v>0</v>
      </c>
      <c r="AN91" s="77">
        <v>0</v>
      </c>
      <c r="AO91" s="64">
        <f t="shared" si="41"/>
        <v>0</v>
      </c>
      <c r="AP91" s="76"/>
      <c r="AQ91" s="77"/>
      <c r="AR91" s="79">
        <f t="shared" si="42"/>
        <v>0</v>
      </c>
      <c r="AS91" s="76"/>
      <c r="AT91" s="75"/>
      <c r="AU91" s="64">
        <f t="shared" si="43"/>
        <v>0</v>
      </c>
      <c r="AV91" s="57">
        <f t="shared" si="44"/>
        <v>1</v>
      </c>
      <c r="AX91"/>
      <c r="BA91"/>
      <c r="BD91"/>
      <c r="BG91"/>
      <c r="BJ91"/>
      <c r="BM91"/>
    </row>
    <row r="92" spans="1:65" ht="30" customHeight="1">
      <c r="A92" s="107">
        <v>82</v>
      </c>
      <c r="B92" s="270">
        <v>181</v>
      </c>
      <c r="C92" s="163" t="s">
        <v>220</v>
      </c>
      <c r="D92" s="170" t="s">
        <v>221</v>
      </c>
      <c r="E92" s="106" t="s">
        <v>291</v>
      </c>
      <c r="F92" s="76">
        <v>0</v>
      </c>
      <c r="G92" s="88">
        <v>0</v>
      </c>
      <c r="H92" s="64">
        <f aca="true" t="shared" si="45" ref="H92:H123">SUM(F92+G92)</f>
        <v>0</v>
      </c>
      <c r="I92" s="74">
        <v>0</v>
      </c>
      <c r="J92" s="75">
        <v>0</v>
      </c>
      <c r="K92" s="64">
        <f t="shared" si="31"/>
        <v>0</v>
      </c>
      <c r="L92" s="76">
        <v>0</v>
      </c>
      <c r="M92" s="77">
        <v>0</v>
      </c>
      <c r="N92" s="64">
        <f t="shared" si="32"/>
        <v>0</v>
      </c>
      <c r="O92" s="74">
        <v>1</v>
      </c>
      <c r="P92" s="75">
        <v>0</v>
      </c>
      <c r="Q92" s="64">
        <f t="shared" si="33"/>
        <v>1</v>
      </c>
      <c r="R92" s="74">
        <v>0</v>
      </c>
      <c r="S92" s="77">
        <v>0</v>
      </c>
      <c r="T92" s="131">
        <f t="shared" si="34"/>
        <v>0</v>
      </c>
      <c r="U92" s="74">
        <v>0</v>
      </c>
      <c r="V92" s="75">
        <v>0</v>
      </c>
      <c r="W92" s="64">
        <f t="shared" si="35"/>
        <v>0</v>
      </c>
      <c r="X92" s="74">
        <v>0</v>
      </c>
      <c r="Y92" s="75">
        <v>0</v>
      </c>
      <c r="Z92" s="64">
        <f t="shared" si="36"/>
        <v>0</v>
      </c>
      <c r="AA92" s="74">
        <v>0</v>
      </c>
      <c r="AB92" s="75">
        <v>0</v>
      </c>
      <c r="AC92" s="131">
        <f t="shared" si="37"/>
        <v>0</v>
      </c>
      <c r="AD92" s="74">
        <v>0</v>
      </c>
      <c r="AE92" s="74">
        <v>0</v>
      </c>
      <c r="AF92" s="79">
        <f t="shared" si="38"/>
        <v>0</v>
      </c>
      <c r="AG92" s="76"/>
      <c r="AH92" s="75"/>
      <c r="AI92" s="64">
        <f t="shared" si="39"/>
        <v>0</v>
      </c>
      <c r="AJ92" s="74">
        <v>0</v>
      </c>
      <c r="AK92" s="77">
        <v>0</v>
      </c>
      <c r="AL92" s="64">
        <f t="shared" si="40"/>
        <v>0</v>
      </c>
      <c r="AM92" s="74">
        <v>0</v>
      </c>
      <c r="AN92" s="77">
        <v>0</v>
      </c>
      <c r="AO92" s="64">
        <f t="shared" si="41"/>
        <v>0</v>
      </c>
      <c r="AP92" s="76"/>
      <c r="AQ92" s="77"/>
      <c r="AR92" s="79">
        <f t="shared" si="42"/>
        <v>0</v>
      </c>
      <c r="AS92" s="76"/>
      <c r="AT92" s="75"/>
      <c r="AU92" s="64">
        <f t="shared" si="43"/>
        <v>0</v>
      </c>
      <c r="AV92" s="57">
        <f t="shared" si="44"/>
        <v>1</v>
      </c>
      <c r="AX92"/>
      <c r="BA92"/>
      <c r="BD92"/>
      <c r="BG92"/>
      <c r="BJ92"/>
      <c r="BM92"/>
    </row>
    <row r="93" spans="1:65" ht="30" customHeight="1">
      <c r="A93" s="108">
        <v>83</v>
      </c>
      <c r="B93" s="273">
        <v>295</v>
      </c>
      <c r="C93" s="180" t="s">
        <v>268</v>
      </c>
      <c r="D93" s="181" t="s">
        <v>120</v>
      </c>
      <c r="E93" s="182" t="s">
        <v>294</v>
      </c>
      <c r="F93" s="76">
        <v>0</v>
      </c>
      <c r="G93" s="88">
        <v>0</v>
      </c>
      <c r="H93" s="64">
        <f t="shared" si="45"/>
        <v>0</v>
      </c>
      <c r="I93" s="74">
        <v>0</v>
      </c>
      <c r="J93" s="75">
        <v>1</v>
      </c>
      <c r="K93" s="64">
        <f t="shared" si="31"/>
        <v>1</v>
      </c>
      <c r="L93" s="76">
        <v>0</v>
      </c>
      <c r="M93" s="77">
        <v>0</v>
      </c>
      <c r="N93" s="64">
        <f t="shared" si="32"/>
        <v>0</v>
      </c>
      <c r="O93" s="74">
        <v>0</v>
      </c>
      <c r="P93" s="75">
        <v>0</v>
      </c>
      <c r="Q93" s="64">
        <f t="shared" si="33"/>
        <v>0</v>
      </c>
      <c r="R93" s="74">
        <v>0</v>
      </c>
      <c r="S93" s="77">
        <v>0</v>
      </c>
      <c r="T93" s="64">
        <f t="shared" si="34"/>
        <v>0</v>
      </c>
      <c r="U93" s="74">
        <v>0</v>
      </c>
      <c r="V93" s="75">
        <v>0</v>
      </c>
      <c r="W93" s="64">
        <f t="shared" si="35"/>
        <v>0</v>
      </c>
      <c r="X93" s="74">
        <v>0</v>
      </c>
      <c r="Y93" s="75">
        <v>0</v>
      </c>
      <c r="Z93" s="64">
        <f t="shared" si="36"/>
        <v>0</v>
      </c>
      <c r="AA93" s="74">
        <v>0</v>
      </c>
      <c r="AB93" s="75">
        <v>0</v>
      </c>
      <c r="AC93" s="64">
        <f t="shared" si="37"/>
        <v>0</v>
      </c>
      <c r="AD93" s="74">
        <v>0</v>
      </c>
      <c r="AE93" s="74">
        <v>0</v>
      </c>
      <c r="AF93" s="79">
        <f t="shared" si="38"/>
        <v>0</v>
      </c>
      <c r="AG93" s="76"/>
      <c r="AH93" s="75"/>
      <c r="AI93" s="64">
        <f t="shared" si="39"/>
        <v>0</v>
      </c>
      <c r="AJ93" s="74">
        <v>0</v>
      </c>
      <c r="AK93" s="77">
        <v>0</v>
      </c>
      <c r="AL93" s="64">
        <f t="shared" si="40"/>
        <v>0</v>
      </c>
      <c r="AM93" s="74">
        <v>0</v>
      </c>
      <c r="AN93" s="77">
        <v>0</v>
      </c>
      <c r="AO93" s="64">
        <f t="shared" si="41"/>
        <v>0</v>
      </c>
      <c r="AP93" s="76"/>
      <c r="AQ93" s="77"/>
      <c r="AR93" s="79">
        <f t="shared" si="42"/>
        <v>0</v>
      </c>
      <c r="AS93" s="76"/>
      <c r="AT93" s="75"/>
      <c r="AU93" s="64">
        <f t="shared" si="43"/>
        <v>0</v>
      </c>
      <c r="AV93" s="57">
        <f t="shared" si="44"/>
        <v>1</v>
      </c>
      <c r="AX93"/>
      <c r="BA93"/>
      <c r="BD93"/>
      <c r="BG93"/>
      <c r="BJ93"/>
      <c r="BM93"/>
    </row>
    <row r="94" spans="1:65" ht="30" customHeight="1">
      <c r="A94" s="107">
        <v>84</v>
      </c>
      <c r="B94" s="270">
        <v>371</v>
      </c>
      <c r="C94" s="163" t="s">
        <v>281</v>
      </c>
      <c r="D94" s="170" t="s">
        <v>129</v>
      </c>
      <c r="E94" s="106" t="s">
        <v>291</v>
      </c>
      <c r="F94" s="76">
        <v>0</v>
      </c>
      <c r="G94" s="88">
        <v>0</v>
      </c>
      <c r="H94" s="64">
        <f t="shared" si="45"/>
        <v>0</v>
      </c>
      <c r="I94" s="74">
        <v>0</v>
      </c>
      <c r="J94" s="75">
        <v>0</v>
      </c>
      <c r="K94" s="64">
        <f t="shared" si="31"/>
        <v>0</v>
      </c>
      <c r="L94" s="76">
        <v>0</v>
      </c>
      <c r="M94" s="77">
        <v>0</v>
      </c>
      <c r="N94" s="64">
        <f t="shared" si="32"/>
        <v>0</v>
      </c>
      <c r="O94" s="74">
        <v>0</v>
      </c>
      <c r="P94" s="75">
        <v>0</v>
      </c>
      <c r="Q94" s="64">
        <f t="shared" si="33"/>
        <v>0</v>
      </c>
      <c r="R94" s="74">
        <v>0</v>
      </c>
      <c r="S94" s="77">
        <v>0</v>
      </c>
      <c r="T94" s="131">
        <f t="shared" si="34"/>
        <v>0</v>
      </c>
      <c r="U94" s="74">
        <v>0</v>
      </c>
      <c r="V94" s="75">
        <v>0</v>
      </c>
      <c r="W94" s="64">
        <f t="shared" si="35"/>
        <v>0</v>
      </c>
      <c r="X94" s="74">
        <v>0</v>
      </c>
      <c r="Y94" s="75">
        <v>0</v>
      </c>
      <c r="Z94" s="64">
        <f t="shared" si="36"/>
        <v>0</v>
      </c>
      <c r="AA94" s="74">
        <v>0</v>
      </c>
      <c r="AB94" s="75">
        <v>0</v>
      </c>
      <c r="AC94" s="131">
        <f t="shared" si="37"/>
        <v>0</v>
      </c>
      <c r="AD94" s="74">
        <v>0</v>
      </c>
      <c r="AE94" s="74">
        <v>0</v>
      </c>
      <c r="AF94" s="79">
        <f t="shared" si="38"/>
        <v>0</v>
      </c>
      <c r="AG94" s="76"/>
      <c r="AH94" s="75"/>
      <c r="AI94" s="64">
        <f t="shared" si="39"/>
        <v>0</v>
      </c>
      <c r="AJ94" s="74">
        <v>1</v>
      </c>
      <c r="AK94" s="77">
        <v>0</v>
      </c>
      <c r="AL94" s="64">
        <f t="shared" si="40"/>
        <v>1</v>
      </c>
      <c r="AM94" s="74">
        <v>0</v>
      </c>
      <c r="AN94" s="77">
        <v>0</v>
      </c>
      <c r="AO94" s="64">
        <f t="shared" si="41"/>
        <v>0</v>
      </c>
      <c r="AP94" s="76"/>
      <c r="AQ94" s="77"/>
      <c r="AR94" s="79">
        <f t="shared" si="42"/>
        <v>0</v>
      </c>
      <c r="AS94" s="76"/>
      <c r="AT94" s="75"/>
      <c r="AU94" s="64">
        <f t="shared" si="43"/>
        <v>0</v>
      </c>
      <c r="AV94" s="57">
        <f t="shared" si="44"/>
        <v>1</v>
      </c>
      <c r="AX94"/>
      <c r="BA94"/>
      <c r="BD94"/>
      <c r="BG94"/>
      <c r="BJ94"/>
      <c r="BM94"/>
    </row>
    <row r="95" spans="1:65" ht="30" customHeight="1">
      <c r="A95" s="108">
        <v>85</v>
      </c>
      <c r="B95" s="344">
        <v>917</v>
      </c>
      <c r="C95" s="168" t="s">
        <v>286</v>
      </c>
      <c r="D95" s="339" t="s">
        <v>113</v>
      </c>
      <c r="E95" s="342" t="s">
        <v>291</v>
      </c>
      <c r="F95" s="76">
        <v>0</v>
      </c>
      <c r="G95" s="88">
        <v>0</v>
      </c>
      <c r="H95" s="64">
        <f t="shared" si="45"/>
        <v>0</v>
      </c>
      <c r="I95" s="74">
        <v>0</v>
      </c>
      <c r="J95" s="75">
        <v>0</v>
      </c>
      <c r="K95" s="64">
        <f t="shared" si="31"/>
        <v>0</v>
      </c>
      <c r="L95" s="76">
        <v>0</v>
      </c>
      <c r="M95" s="77">
        <v>0</v>
      </c>
      <c r="N95" s="64">
        <f t="shared" si="32"/>
        <v>0</v>
      </c>
      <c r="O95" s="74">
        <v>0</v>
      </c>
      <c r="P95" s="75">
        <v>0</v>
      </c>
      <c r="Q95" s="64">
        <f t="shared" si="33"/>
        <v>0</v>
      </c>
      <c r="R95" s="74">
        <v>0</v>
      </c>
      <c r="S95" s="77">
        <v>0</v>
      </c>
      <c r="T95" s="64">
        <f t="shared" si="34"/>
        <v>0</v>
      </c>
      <c r="U95" s="74">
        <v>0</v>
      </c>
      <c r="V95" s="75">
        <v>0</v>
      </c>
      <c r="W95" s="64">
        <f t="shared" si="35"/>
        <v>0</v>
      </c>
      <c r="X95" s="74">
        <v>0</v>
      </c>
      <c r="Y95" s="75">
        <v>0</v>
      </c>
      <c r="Z95" s="64">
        <f t="shared" si="36"/>
        <v>0</v>
      </c>
      <c r="AA95" s="74">
        <v>0</v>
      </c>
      <c r="AB95" s="75">
        <v>1</v>
      </c>
      <c r="AC95" s="64">
        <f t="shared" si="37"/>
        <v>1</v>
      </c>
      <c r="AD95" s="74">
        <v>0</v>
      </c>
      <c r="AE95" s="74">
        <v>0</v>
      </c>
      <c r="AF95" s="79">
        <f t="shared" si="38"/>
        <v>0</v>
      </c>
      <c r="AG95" s="76"/>
      <c r="AH95" s="75"/>
      <c r="AI95" s="64">
        <f t="shared" si="39"/>
        <v>0</v>
      </c>
      <c r="AJ95" s="74">
        <v>0</v>
      </c>
      <c r="AK95" s="77">
        <v>0</v>
      </c>
      <c r="AL95" s="64">
        <f t="shared" si="40"/>
        <v>0</v>
      </c>
      <c r="AM95" s="74">
        <v>0</v>
      </c>
      <c r="AN95" s="77">
        <v>0</v>
      </c>
      <c r="AO95" s="64">
        <f t="shared" si="41"/>
        <v>0</v>
      </c>
      <c r="AP95" s="76"/>
      <c r="AQ95" s="77"/>
      <c r="AR95" s="79">
        <f t="shared" si="42"/>
        <v>0</v>
      </c>
      <c r="AS95" s="76"/>
      <c r="AT95" s="75"/>
      <c r="AU95" s="64">
        <f t="shared" si="43"/>
        <v>0</v>
      </c>
      <c r="AV95" s="57">
        <f t="shared" si="44"/>
        <v>1</v>
      </c>
      <c r="AX95"/>
      <c r="BA95"/>
      <c r="BD95"/>
      <c r="BG95"/>
      <c r="BJ95"/>
      <c r="BM95"/>
    </row>
    <row r="96" spans="1:65" ht="30" customHeight="1">
      <c r="A96" s="107">
        <v>86</v>
      </c>
      <c r="B96" s="269">
        <v>4</v>
      </c>
      <c r="C96" s="167" t="s">
        <v>116</v>
      </c>
      <c r="D96" s="169" t="s">
        <v>117</v>
      </c>
      <c r="E96" s="179" t="s">
        <v>290</v>
      </c>
      <c r="F96" s="76"/>
      <c r="G96" s="88"/>
      <c r="H96" s="64">
        <f t="shared" si="45"/>
        <v>0</v>
      </c>
      <c r="I96" s="74"/>
      <c r="J96" s="75"/>
      <c r="K96" s="64">
        <f t="shared" si="31"/>
        <v>0</v>
      </c>
      <c r="L96" s="76"/>
      <c r="M96" s="77"/>
      <c r="N96" s="64">
        <f t="shared" si="32"/>
        <v>0</v>
      </c>
      <c r="O96" s="74"/>
      <c r="P96" s="75"/>
      <c r="Q96" s="64">
        <f t="shared" si="33"/>
        <v>0</v>
      </c>
      <c r="R96" s="74"/>
      <c r="S96" s="77"/>
      <c r="T96" s="131">
        <f t="shared" si="34"/>
        <v>0</v>
      </c>
      <c r="U96" s="74"/>
      <c r="V96" s="75"/>
      <c r="W96" s="64">
        <f t="shared" si="35"/>
        <v>0</v>
      </c>
      <c r="X96" s="74"/>
      <c r="Y96" s="75"/>
      <c r="Z96" s="64">
        <f t="shared" si="36"/>
        <v>0</v>
      </c>
      <c r="AA96" s="74"/>
      <c r="AB96" s="75"/>
      <c r="AC96" s="131">
        <f t="shared" si="37"/>
        <v>0</v>
      </c>
      <c r="AD96" s="74"/>
      <c r="AE96" s="74"/>
      <c r="AF96" s="79">
        <f t="shared" si="38"/>
        <v>0</v>
      </c>
      <c r="AG96" s="76"/>
      <c r="AH96" s="75"/>
      <c r="AI96" s="64">
        <f t="shared" si="39"/>
        <v>0</v>
      </c>
      <c r="AJ96" s="74"/>
      <c r="AK96" s="77"/>
      <c r="AL96" s="64">
        <f t="shared" si="40"/>
        <v>0</v>
      </c>
      <c r="AM96" s="76"/>
      <c r="AN96" s="77"/>
      <c r="AO96" s="64">
        <f t="shared" si="41"/>
        <v>0</v>
      </c>
      <c r="AP96" s="76"/>
      <c r="AQ96" s="77"/>
      <c r="AR96" s="79">
        <f t="shared" si="42"/>
        <v>0</v>
      </c>
      <c r="AS96" s="76"/>
      <c r="AT96" s="75"/>
      <c r="AU96" s="64">
        <f t="shared" si="43"/>
        <v>0</v>
      </c>
      <c r="AV96" s="57">
        <f t="shared" si="44"/>
        <v>0</v>
      </c>
      <c r="AX96"/>
      <c r="BA96"/>
      <c r="BD96"/>
      <c r="BG96"/>
      <c r="BJ96"/>
      <c r="BM96"/>
    </row>
    <row r="97" spans="1:65" ht="30" customHeight="1">
      <c r="A97" s="108">
        <v>87</v>
      </c>
      <c r="B97" s="270">
        <v>9</v>
      </c>
      <c r="C97" s="163" t="s">
        <v>119</v>
      </c>
      <c r="D97" s="170" t="s">
        <v>120</v>
      </c>
      <c r="E97" s="106" t="s">
        <v>292</v>
      </c>
      <c r="F97" s="76"/>
      <c r="G97" s="88"/>
      <c r="H97" s="64">
        <f t="shared" si="45"/>
        <v>0</v>
      </c>
      <c r="I97" s="74"/>
      <c r="J97" s="75"/>
      <c r="K97" s="64">
        <f t="shared" si="31"/>
        <v>0</v>
      </c>
      <c r="L97" s="76"/>
      <c r="M97" s="77"/>
      <c r="N97" s="64">
        <f t="shared" si="32"/>
        <v>0</v>
      </c>
      <c r="O97" s="74"/>
      <c r="P97" s="75"/>
      <c r="Q97" s="64">
        <f t="shared" si="33"/>
        <v>0</v>
      </c>
      <c r="R97" s="74"/>
      <c r="S97" s="77"/>
      <c r="T97" s="64">
        <f t="shared" si="34"/>
        <v>0</v>
      </c>
      <c r="U97" s="74"/>
      <c r="V97" s="75"/>
      <c r="W97" s="64">
        <f t="shared" si="35"/>
        <v>0</v>
      </c>
      <c r="X97" s="74"/>
      <c r="Y97" s="75"/>
      <c r="Z97" s="64">
        <f t="shared" si="36"/>
        <v>0</v>
      </c>
      <c r="AA97" s="74"/>
      <c r="AB97" s="75"/>
      <c r="AC97" s="64">
        <f t="shared" si="37"/>
        <v>0</v>
      </c>
      <c r="AD97" s="74"/>
      <c r="AE97" s="74"/>
      <c r="AF97" s="79">
        <f t="shared" si="38"/>
        <v>0</v>
      </c>
      <c r="AG97" s="76"/>
      <c r="AH97" s="75"/>
      <c r="AI97" s="64">
        <f t="shared" si="39"/>
        <v>0</v>
      </c>
      <c r="AJ97" s="74"/>
      <c r="AK97" s="77"/>
      <c r="AL97" s="64">
        <f t="shared" si="40"/>
        <v>0</v>
      </c>
      <c r="AM97" s="76"/>
      <c r="AN97" s="77"/>
      <c r="AO97" s="64">
        <f t="shared" si="41"/>
        <v>0</v>
      </c>
      <c r="AP97" s="76"/>
      <c r="AQ97" s="77"/>
      <c r="AR97" s="79">
        <f t="shared" si="42"/>
        <v>0</v>
      </c>
      <c r="AS97" s="76"/>
      <c r="AT97" s="75"/>
      <c r="AU97" s="64">
        <f t="shared" si="43"/>
        <v>0</v>
      </c>
      <c r="AV97" s="57">
        <f t="shared" si="44"/>
        <v>0</v>
      </c>
      <c r="AX97"/>
      <c r="BA97"/>
      <c r="BD97"/>
      <c r="BG97"/>
      <c r="BJ97"/>
      <c r="BM97"/>
    </row>
    <row r="98" spans="1:65" ht="30" customHeight="1">
      <c r="A98" s="107">
        <v>88</v>
      </c>
      <c r="B98" s="271">
        <v>25</v>
      </c>
      <c r="C98" s="164" t="s">
        <v>130</v>
      </c>
      <c r="D98" s="171" t="s">
        <v>131</v>
      </c>
      <c r="E98" s="176" t="s">
        <v>291</v>
      </c>
      <c r="F98" s="76"/>
      <c r="G98" s="88"/>
      <c r="H98" s="64">
        <f t="shared" si="45"/>
        <v>0</v>
      </c>
      <c r="I98" s="74"/>
      <c r="J98" s="75"/>
      <c r="K98" s="64">
        <f t="shared" si="31"/>
        <v>0</v>
      </c>
      <c r="L98" s="76"/>
      <c r="M98" s="77"/>
      <c r="N98" s="64">
        <f t="shared" si="32"/>
        <v>0</v>
      </c>
      <c r="O98" s="74"/>
      <c r="P98" s="75"/>
      <c r="Q98" s="64">
        <f t="shared" si="33"/>
        <v>0</v>
      </c>
      <c r="R98" s="74"/>
      <c r="S98" s="77"/>
      <c r="T98" s="131">
        <f t="shared" si="34"/>
        <v>0</v>
      </c>
      <c r="U98" s="74"/>
      <c r="V98" s="75"/>
      <c r="W98" s="64">
        <f t="shared" si="35"/>
        <v>0</v>
      </c>
      <c r="X98" s="74"/>
      <c r="Y98" s="75"/>
      <c r="Z98" s="64">
        <f t="shared" si="36"/>
        <v>0</v>
      </c>
      <c r="AA98" s="74"/>
      <c r="AB98" s="75"/>
      <c r="AC98" s="131">
        <f t="shared" si="37"/>
        <v>0</v>
      </c>
      <c r="AD98" s="74"/>
      <c r="AE98" s="74"/>
      <c r="AF98" s="79">
        <f t="shared" si="38"/>
        <v>0</v>
      </c>
      <c r="AG98" s="76"/>
      <c r="AH98" s="75"/>
      <c r="AI98" s="64">
        <f t="shared" si="39"/>
        <v>0</v>
      </c>
      <c r="AJ98" s="74"/>
      <c r="AK98" s="77"/>
      <c r="AL98" s="64">
        <f t="shared" si="40"/>
        <v>0</v>
      </c>
      <c r="AM98" s="76"/>
      <c r="AN98" s="77"/>
      <c r="AO98" s="64">
        <f t="shared" si="41"/>
        <v>0</v>
      </c>
      <c r="AP98" s="76"/>
      <c r="AQ98" s="77"/>
      <c r="AR98" s="79">
        <f t="shared" si="42"/>
        <v>0</v>
      </c>
      <c r="AS98" s="76"/>
      <c r="AT98" s="75"/>
      <c r="AU98" s="64">
        <f t="shared" si="43"/>
        <v>0</v>
      </c>
      <c r="AV98" s="57">
        <f t="shared" si="44"/>
        <v>0</v>
      </c>
      <c r="AX98"/>
      <c r="BA98"/>
      <c r="BD98"/>
      <c r="BG98"/>
      <c r="BJ98"/>
      <c r="BM98"/>
    </row>
    <row r="99" spans="1:65" ht="30" customHeight="1">
      <c r="A99" s="108">
        <v>89</v>
      </c>
      <c r="B99" s="271">
        <v>27</v>
      </c>
      <c r="C99" s="164" t="s">
        <v>132</v>
      </c>
      <c r="D99" s="171" t="s">
        <v>129</v>
      </c>
      <c r="E99" s="176" t="s">
        <v>291</v>
      </c>
      <c r="F99" s="76"/>
      <c r="G99" s="88"/>
      <c r="H99" s="64">
        <f t="shared" si="45"/>
        <v>0</v>
      </c>
      <c r="I99" s="74"/>
      <c r="J99" s="75"/>
      <c r="K99" s="64">
        <f t="shared" si="31"/>
        <v>0</v>
      </c>
      <c r="L99" s="76"/>
      <c r="M99" s="77"/>
      <c r="N99" s="64">
        <f t="shared" si="32"/>
        <v>0</v>
      </c>
      <c r="O99" s="74"/>
      <c r="P99" s="75"/>
      <c r="Q99" s="64">
        <f t="shared" si="33"/>
        <v>0</v>
      </c>
      <c r="R99" s="74"/>
      <c r="S99" s="77"/>
      <c r="T99" s="64">
        <f t="shared" si="34"/>
        <v>0</v>
      </c>
      <c r="U99" s="74"/>
      <c r="V99" s="75"/>
      <c r="W99" s="64">
        <f t="shared" si="35"/>
        <v>0</v>
      </c>
      <c r="X99" s="74"/>
      <c r="Y99" s="75"/>
      <c r="Z99" s="64">
        <f t="shared" si="36"/>
        <v>0</v>
      </c>
      <c r="AA99" s="74"/>
      <c r="AB99" s="75"/>
      <c r="AC99" s="64">
        <f t="shared" si="37"/>
        <v>0</v>
      </c>
      <c r="AD99" s="74"/>
      <c r="AE99" s="74"/>
      <c r="AF99" s="79">
        <f t="shared" si="38"/>
        <v>0</v>
      </c>
      <c r="AG99" s="76"/>
      <c r="AH99" s="75"/>
      <c r="AI99" s="64">
        <f t="shared" si="39"/>
        <v>0</v>
      </c>
      <c r="AJ99" s="74"/>
      <c r="AK99" s="77"/>
      <c r="AL99" s="64">
        <f t="shared" si="40"/>
        <v>0</v>
      </c>
      <c r="AM99" s="76"/>
      <c r="AN99" s="77"/>
      <c r="AO99" s="64">
        <f t="shared" si="41"/>
        <v>0</v>
      </c>
      <c r="AP99" s="76"/>
      <c r="AQ99" s="77"/>
      <c r="AR99" s="79">
        <f t="shared" si="42"/>
        <v>0</v>
      </c>
      <c r="AS99" s="76"/>
      <c r="AT99" s="75"/>
      <c r="AU99" s="64">
        <f t="shared" si="43"/>
        <v>0</v>
      </c>
      <c r="AV99" s="57">
        <f t="shared" si="44"/>
        <v>0</v>
      </c>
      <c r="AX99"/>
      <c r="BA99"/>
      <c r="BD99"/>
      <c r="BG99"/>
      <c r="BJ99"/>
      <c r="BM99"/>
    </row>
    <row r="100" spans="1:65" ht="30" customHeight="1">
      <c r="A100" s="107">
        <v>90</v>
      </c>
      <c r="B100" s="271">
        <v>29</v>
      </c>
      <c r="C100" s="164" t="s">
        <v>133</v>
      </c>
      <c r="D100" s="171" t="s">
        <v>129</v>
      </c>
      <c r="E100" s="175" t="s">
        <v>291</v>
      </c>
      <c r="F100" s="76"/>
      <c r="G100" s="88"/>
      <c r="H100" s="64">
        <f t="shared" si="45"/>
        <v>0</v>
      </c>
      <c r="I100" s="74"/>
      <c r="J100" s="75"/>
      <c r="K100" s="64">
        <f t="shared" si="31"/>
        <v>0</v>
      </c>
      <c r="L100" s="76"/>
      <c r="M100" s="77"/>
      <c r="N100" s="64">
        <f t="shared" si="32"/>
        <v>0</v>
      </c>
      <c r="O100" s="74"/>
      <c r="P100" s="75"/>
      <c r="Q100" s="64">
        <f t="shared" si="33"/>
        <v>0</v>
      </c>
      <c r="R100" s="74"/>
      <c r="S100" s="77"/>
      <c r="T100" s="131">
        <f t="shared" si="34"/>
        <v>0</v>
      </c>
      <c r="U100" s="74"/>
      <c r="V100" s="75"/>
      <c r="W100" s="64">
        <f t="shared" si="35"/>
        <v>0</v>
      </c>
      <c r="X100" s="74"/>
      <c r="Y100" s="75"/>
      <c r="Z100" s="64">
        <f t="shared" si="36"/>
        <v>0</v>
      </c>
      <c r="AA100" s="74"/>
      <c r="AB100" s="75"/>
      <c r="AC100" s="131">
        <f t="shared" si="37"/>
        <v>0</v>
      </c>
      <c r="AD100" s="74"/>
      <c r="AE100" s="74"/>
      <c r="AF100" s="79">
        <f t="shared" si="38"/>
        <v>0</v>
      </c>
      <c r="AG100" s="76"/>
      <c r="AH100" s="75"/>
      <c r="AI100" s="64">
        <f t="shared" si="39"/>
        <v>0</v>
      </c>
      <c r="AJ100" s="74"/>
      <c r="AK100" s="77"/>
      <c r="AL100" s="64">
        <f t="shared" si="40"/>
        <v>0</v>
      </c>
      <c r="AM100" s="76"/>
      <c r="AN100" s="77"/>
      <c r="AO100" s="64">
        <f t="shared" si="41"/>
        <v>0</v>
      </c>
      <c r="AP100" s="76"/>
      <c r="AQ100" s="77"/>
      <c r="AR100" s="79">
        <f t="shared" si="42"/>
        <v>0</v>
      </c>
      <c r="AS100" s="76"/>
      <c r="AT100" s="75"/>
      <c r="AU100" s="64">
        <f t="shared" si="43"/>
        <v>0</v>
      </c>
      <c r="AV100" s="57">
        <f t="shared" si="44"/>
        <v>0</v>
      </c>
      <c r="AX100"/>
      <c r="BA100"/>
      <c r="BD100"/>
      <c r="BG100"/>
      <c r="BJ100"/>
      <c r="BM100"/>
    </row>
    <row r="101" spans="1:65" ht="30" customHeight="1">
      <c r="A101" s="108">
        <v>91</v>
      </c>
      <c r="B101" s="269">
        <v>30</v>
      </c>
      <c r="C101" s="167" t="s">
        <v>134</v>
      </c>
      <c r="D101" s="169" t="s">
        <v>135</v>
      </c>
      <c r="E101" s="179" t="s">
        <v>293</v>
      </c>
      <c r="F101" s="76"/>
      <c r="G101" s="88"/>
      <c r="H101" s="64">
        <f t="shared" si="45"/>
        <v>0</v>
      </c>
      <c r="I101" s="74"/>
      <c r="J101" s="75"/>
      <c r="K101" s="64">
        <f t="shared" si="31"/>
        <v>0</v>
      </c>
      <c r="L101" s="76"/>
      <c r="M101" s="77"/>
      <c r="N101" s="64">
        <f t="shared" si="32"/>
        <v>0</v>
      </c>
      <c r="O101" s="74"/>
      <c r="P101" s="75"/>
      <c r="Q101" s="64">
        <f t="shared" si="33"/>
        <v>0</v>
      </c>
      <c r="R101" s="74"/>
      <c r="S101" s="77"/>
      <c r="T101" s="64">
        <f t="shared" si="34"/>
        <v>0</v>
      </c>
      <c r="U101" s="74"/>
      <c r="V101" s="75"/>
      <c r="W101" s="64">
        <f t="shared" si="35"/>
        <v>0</v>
      </c>
      <c r="X101" s="74"/>
      <c r="Y101" s="75"/>
      <c r="Z101" s="64">
        <f t="shared" si="36"/>
        <v>0</v>
      </c>
      <c r="AA101" s="74"/>
      <c r="AB101" s="75"/>
      <c r="AC101" s="64">
        <f t="shared" si="37"/>
        <v>0</v>
      </c>
      <c r="AD101" s="74"/>
      <c r="AE101" s="74"/>
      <c r="AF101" s="79">
        <f t="shared" si="38"/>
        <v>0</v>
      </c>
      <c r="AG101" s="76"/>
      <c r="AH101" s="75"/>
      <c r="AI101" s="64">
        <f t="shared" si="39"/>
        <v>0</v>
      </c>
      <c r="AJ101" s="74"/>
      <c r="AK101" s="77"/>
      <c r="AL101" s="64">
        <f t="shared" si="40"/>
        <v>0</v>
      </c>
      <c r="AM101" s="76"/>
      <c r="AN101" s="77"/>
      <c r="AO101" s="64">
        <f t="shared" si="41"/>
        <v>0</v>
      </c>
      <c r="AP101" s="76"/>
      <c r="AQ101" s="77"/>
      <c r="AR101" s="79">
        <f t="shared" si="42"/>
        <v>0</v>
      </c>
      <c r="AS101" s="76"/>
      <c r="AT101" s="75"/>
      <c r="AU101" s="64">
        <f t="shared" si="43"/>
        <v>0</v>
      </c>
      <c r="AV101" s="57">
        <f t="shared" si="44"/>
        <v>0</v>
      </c>
      <c r="AX101"/>
      <c r="BA101"/>
      <c r="BD101"/>
      <c r="BG101"/>
      <c r="BJ101"/>
      <c r="BM101"/>
    </row>
    <row r="102" spans="1:65" ht="30" customHeight="1">
      <c r="A102" s="107">
        <v>92</v>
      </c>
      <c r="B102" s="271">
        <v>31</v>
      </c>
      <c r="C102" s="164" t="s">
        <v>136</v>
      </c>
      <c r="D102" s="171" t="s">
        <v>120</v>
      </c>
      <c r="E102" s="175" t="s">
        <v>291</v>
      </c>
      <c r="F102" s="76"/>
      <c r="G102" s="88"/>
      <c r="H102" s="64">
        <f t="shared" si="45"/>
        <v>0</v>
      </c>
      <c r="I102" s="74"/>
      <c r="J102" s="75"/>
      <c r="K102" s="64">
        <f t="shared" si="31"/>
        <v>0</v>
      </c>
      <c r="L102" s="76"/>
      <c r="M102" s="77"/>
      <c r="N102" s="64">
        <f t="shared" si="32"/>
        <v>0</v>
      </c>
      <c r="O102" s="74"/>
      <c r="P102" s="75"/>
      <c r="Q102" s="64">
        <f t="shared" si="33"/>
        <v>0</v>
      </c>
      <c r="R102" s="74"/>
      <c r="S102" s="77"/>
      <c r="T102" s="131">
        <f t="shared" si="34"/>
        <v>0</v>
      </c>
      <c r="U102" s="74"/>
      <c r="V102" s="75"/>
      <c r="W102" s="64">
        <f t="shared" si="35"/>
        <v>0</v>
      </c>
      <c r="X102" s="74"/>
      <c r="Y102" s="75"/>
      <c r="Z102" s="64">
        <f t="shared" si="36"/>
        <v>0</v>
      </c>
      <c r="AA102" s="74"/>
      <c r="AB102" s="75"/>
      <c r="AC102" s="131">
        <f t="shared" si="37"/>
        <v>0</v>
      </c>
      <c r="AD102" s="74"/>
      <c r="AE102" s="74"/>
      <c r="AF102" s="79">
        <f t="shared" si="38"/>
        <v>0</v>
      </c>
      <c r="AG102" s="76"/>
      <c r="AH102" s="75"/>
      <c r="AI102" s="64">
        <f t="shared" si="39"/>
        <v>0</v>
      </c>
      <c r="AJ102" s="74"/>
      <c r="AK102" s="77"/>
      <c r="AL102" s="64">
        <f t="shared" si="40"/>
        <v>0</v>
      </c>
      <c r="AM102" s="76"/>
      <c r="AN102" s="77"/>
      <c r="AO102" s="64">
        <f t="shared" si="41"/>
        <v>0</v>
      </c>
      <c r="AP102" s="76"/>
      <c r="AQ102" s="77"/>
      <c r="AR102" s="79">
        <f t="shared" si="42"/>
        <v>0</v>
      </c>
      <c r="AS102" s="76"/>
      <c r="AT102" s="75"/>
      <c r="AU102" s="64">
        <f t="shared" si="43"/>
        <v>0</v>
      </c>
      <c r="AV102" s="57">
        <f t="shared" si="44"/>
        <v>0</v>
      </c>
      <c r="AX102"/>
      <c r="BA102"/>
      <c r="BD102"/>
      <c r="BG102"/>
      <c r="BJ102"/>
      <c r="BM102"/>
    </row>
    <row r="103" spans="1:65" ht="30" customHeight="1">
      <c r="A103" s="108">
        <v>93</v>
      </c>
      <c r="B103" s="271">
        <v>35</v>
      </c>
      <c r="C103" s="164" t="s">
        <v>138</v>
      </c>
      <c r="D103" s="171" t="s">
        <v>131</v>
      </c>
      <c r="E103" s="176" t="s">
        <v>292</v>
      </c>
      <c r="F103" s="76"/>
      <c r="G103" s="88"/>
      <c r="H103" s="64">
        <f t="shared" si="45"/>
        <v>0</v>
      </c>
      <c r="I103" s="74"/>
      <c r="J103" s="75"/>
      <c r="K103" s="64">
        <f t="shared" si="31"/>
        <v>0</v>
      </c>
      <c r="L103" s="76"/>
      <c r="M103" s="77"/>
      <c r="N103" s="64">
        <f t="shared" si="32"/>
        <v>0</v>
      </c>
      <c r="O103" s="74"/>
      <c r="P103" s="75"/>
      <c r="Q103" s="64">
        <f t="shared" si="33"/>
        <v>0</v>
      </c>
      <c r="R103" s="74"/>
      <c r="S103" s="77"/>
      <c r="T103" s="64">
        <f t="shared" si="34"/>
        <v>0</v>
      </c>
      <c r="U103" s="74"/>
      <c r="V103" s="75"/>
      <c r="W103" s="64">
        <f t="shared" si="35"/>
        <v>0</v>
      </c>
      <c r="X103" s="74"/>
      <c r="Y103" s="75"/>
      <c r="Z103" s="64">
        <f t="shared" si="36"/>
        <v>0</v>
      </c>
      <c r="AA103" s="74"/>
      <c r="AB103" s="75"/>
      <c r="AC103" s="64">
        <f t="shared" si="37"/>
        <v>0</v>
      </c>
      <c r="AD103" s="74"/>
      <c r="AE103" s="74"/>
      <c r="AF103" s="79">
        <f t="shared" si="38"/>
        <v>0</v>
      </c>
      <c r="AG103" s="76"/>
      <c r="AH103" s="75"/>
      <c r="AI103" s="64">
        <f t="shared" si="39"/>
        <v>0</v>
      </c>
      <c r="AJ103" s="74"/>
      <c r="AK103" s="77"/>
      <c r="AL103" s="64">
        <f t="shared" si="40"/>
        <v>0</v>
      </c>
      <c r="AM103" s="76"/>
      <c r="AN103" s="77"/>
      <c r="AO103" s="64">
        <f t="shared" si="41"/>
        <v>0</v>
      </c>
      <c r="AP103" s="76"/>
      <c r="AQ103" s="77"/>
      <c r="AR103" s="79">
        <f t="shared" si="42"/>
        <v>0</v>
      </c>
      <c r="AS103" s="76"/>
      <c r="AT103" s="75"/>
      <c r="AU103" s="64">
        <f t="shared" si="43"/>
        <v>0</v>
      </c>
      <c r="AV103" s="57">
        <f t="shared" si="44"/>
        <v>0</v>
      </c>
      <c r="AX103"/>
      <c r="BA103"/>
      <c r="BD103"/>
      <c r="BG103"/>
      <c r="BJ103"/>
      <c r="BM103"/>
    </row>
    <row r="104" spans="1:65" ht="30" customHeight="1">
      <c r="A104" s="107">
        <v>94</v>
      </c>
      <c r="B104" s="271">
        <v>43</v>
      </c>
      <c r="C104" s="164" t="s">
        <v>141</v>
      </c>
      <c r="D104" s="171" t="s">
        <v>129</v>
      </c>
      <c r="E104" s="176" t="s">
        <v>290</v>
      </c>
      <c r="F104" s="76"/>
      <c r="G104" s="88"/>
      <c r="H104" s="64">
        <f t="shared" si="45"/>
        <v>0</v>
      </c>
      <c r="I104" s="74"/>
      <c r="J104" s="75"/>
      <c r="K104" s="64">
        <f t="shared" si="31"/>
        <v>0</v>
      </c>
      <c r="L104" s="76"/>
      <c r="M104" s="77"/>
      <c r="N104" s="64">
        <f t="shared" si="32"/>
        <v>0</v>
      </c>
      <c r="O104" s="74"/>
      <c r="P104" s="75"/>
      <c r="Q104" s="64">
        <f t="shared" si="33"/>
        <v>0</v>
      </c>
      <c r="R104" s="74"/>
      <c r="S104" s="77"/>
      <c r="T104" s="131">
        <f t="shared" si="34"/>
        <v>0</v>
      </c>
      <c r="U104" s="74"/>
      <c r="V104" s="75"/>
      <c r="W104" s="64">
        <f t="shared" si="35"/>
        <v>0</v>
      </c>
      <c r="X104" s="74"/>
      <c r="Y104" s="75"/>
      <c r="Z104" s="64">
        <f t="shared" si="36"/>
        <v>0</v>
      </c>
      <c r="AA104" s="74"/>
      <c r="AB104" s="75"/>
      <c r="AC104" s="131">
        <f t="shared" si="37"/>
        <v>0</v>
      </c>
      <c r="AD104" s="74"/>
      <c r="AE104" s="74"/>
      <c r="AF104" s="79">
        <f t="shared" si="38"/>
        <v>0</v>
      </c>
      <c r="AG104" s="76"/>
      <c r="AH104" s="75"/>
      <c r="AI104" s="64">
        <f t="shared" si="39"/>
        <v>0</v>
      </c>
      <c r="AJ104" s="74"/>
      <c r="AK104" s="77"/>
      <c r="AL104" s="64">
        <f t="shared" si="40"/>
        <v>0</v>
      </c>
      <c r="AM104" s="76"/>
      <c r="AN104" s="77"/>
      <c r="AO104" s="64">
        <f t="shared" si="41"/>
        <v>0</v>
      </c>
      <c r="AP104" s="76"/>
      <c r="AQ104" s="77"/>
      <c r="AR104" s="79">
        <f t="shared" si="42"/>
        <v>0</v>
      </c>
      <c r="AS104" s="76"/>
      <c r="AT104" s="75"/>
      <c r="AU104" s="64">
        <f t="shared" si="43"/>
        <v>0</v>
      </c>
      <c r="AV104" s="57">
        <f t="shared" si="44"/>
        <v>0</v>
      </c>
      <c r="AX104"/>
      <c r="BA104"/>
      <c r="BD104"/>
      <c r="BG104"/>
      <c r="BJ104"/>
      <c r="BM104"/>
    </row>
    <row r="105" spans="1:61" ht="30" customHeight="1">
      <c r="A105" s="108">
        <v>95</v>
      </c>
      <c r="B105" s="271">
        <v>47</v>
      </c>
      <c r="C105" s="164" t="s">
        <v>143</v>
      </c>
      <c r="D105" s="171" t="s">
        <v>144</v>
      </c>
      <c r="E105" s="176" t="s">
        <v>291</v>
      </c>
      <c r="F105" s="76"/>
      <c r="G105" s="88"/>
      <c r="H105" s="64">
        <f t="shared" si="45"/>
        <v>0</v>
      </c>
      <c r="I105" s="74"/>
      <c r="J105" s="75"/>
      <c r="K105" s="64">
        <f t="shared" si="31"/>
        <v>0</v>
      </c>
      <c r="L105" s="76"/>
      <c r="M105" s="77"/>
      <c r="N105" s="64">
        <f t="shared" si="32"/>
        <v>0</v>
      </c>
      <c r="O105" s="74"/>
      <c r="P105" s="75"/>
      <c r="Q105" s="64">
        <f t="shared" si="33"/>
        <v>0</v>
      </c>
      <c r="R105" s="74"/>
      <c r="S105" s="77"/>
      <c r="T105" s="64">
        <f t="shared" si="34"/>
        <v>0</v>
      </c>
      <c r="U105" s="74"/>
      <c r="V105" s="75"/>
      <c r="W105" s="64">
        <f t="shared" si="35"/>
        <v>0</v>
      </c>
      <c r="X105" s="74"/>
      <c r="Y105" s="75"/>
      <c r="Z105" s="64">
        <f t="shared" si="36"/>
        <v>0</v>
      </c>
      <c r="AA105" s="74"/>
      <c r="AB105" s="75"/>
      <c r="AC105" s="64">
        <f t="shared" si="37"/>
        <v>0</v>
      </c>
      <c r="AD105" s="74"/>
      <c r="AE105" s="74"/>
      <c r="AF105" s="79">
        <f t="shared" si="38"/>
        <v>0</v>
      </c>
      <c r="AG105" s="76"/>
      <c r="AH105" s="75"/>
      <c r="AI105" s="64">
        <f t="shared" si="39"/>
        <v>0</v>
      </c>
      <c r="AJ105" s="74"/>
      <c r="AK105" s="77"/>
      <c r="AL105" s="64">
        <f t="shared" si="40"/>
        <v>0</v>
      </c>
      <c r="AM105" s="76"/>
      <c r="AN105" s="77"/>
      <c r="AO105" s="64">
        <f t="shared" si="41"/>
        <v>0</v>
      </c>
      <c r="AP105" s="76"/>
      <c r="AQ105" s="77"/>
      <c r="AR105" s="79">
        <f t="shared" si="42"/>
        <v>0</v>
      </c>
      <c r="AS105" s="76"/>
      <c r="AT105" s="75"/>
      <c r="AU105" s="64">
        <f t="shared" si="43"/>
        <v>0</v>
      </c>
      <c r="AV105" s="57">
        <f t="shared" si="44"/>
        <v>0</v>
      </c>
      <c r="BH105" s="14"/>
      <c r="BI105" s="14"/>
    </row>
    <row r="106" spans="1:48" ht="30" customHeight="1">
      <c r="A106" s="107">
        <v>96</v>
      </c>
      <c r="B106" s="272">
        <v>48</v>
      </c>
      <c r="C106" s="190" t="s">
        <v>145</v>
      </c>
      <c r="D106" s="191" t="s">
        <v>113</v>
      </c>
      <c r="E106" s="192" t="s">
        <v>294</v>
      </c>
      <c r="F106" s="76"/>
      <c r="G106" s="88"/>
      <c r="H106" s="64">
        <f t="shared" si="45"/>
        <v>0</v>
      </c>
      <c r="I106" s="74"/>
      <c r="J106" s="75"/>
      <c r="K106" s="64">
        <f t="shared" si="31"/>
        <v>0</v>
      </c>
      <c r="L106" s="76"/>
      <c r="M106" s="77"/>
      <c r="N106" s="64">
        <f t="shared" si="32"/>
        <v>0</v>
      </c>
      <c r="O106" s="74"/>
      <c r="P106" s="75"/>
      <c r="Q106" s="64">
        <f t="shared" si="33"/>
        <v>0</v>
      </c>
      <c r="R106" s="74"/>
      <c r="S106" s="77"/>
      <c r="T106" s="131">
        <f t="shared" si="34"/>
        <v>0</v>
      </c>
      <c r="U106" s="74"/>
      <c r="V106" s="75"/>
      <c r="W106" s="64">
        <f t="shared" si="35"/>
        <v>0</v>
      </c>
      <c r="X106" s="74"/>
      <c r="Y106" s="75"/>
      <c r="Z106" s="64">
        <f t="shared" si="36"/>
        <v>0</v>
      </c>
      <c r="AA106" s="74"/>
      <c r="AB106" s="75"/>
      <c r="AC106" s="131">
        <f t="shared" si="37"/>
        <v>0</v>
      </c>
      <c r="AD106" s="74"/>
      <c r="AE106" s="74"/>
      <c r="AF106" s="79">
        <f t="shared" si="38"/>
        <v>0</v>
      </c>
      <c r="AG106" s="76"/>
      <c r="AH106" s="75"/>
      <c r="AI106" s="64">
        <f t="shared" si="39"/>
        <v>0</v>
      </c>
      <c r="AJ106" s="74"/>
      <c r="AK106" s="77"/>
      <c r="AL106" s="64">
        <f t="shared" si="40"/>
        <v>0</v>
      </c>
      <c r="AM106" s="76"/>
      <c r="AN106" s="77"/>
      <c r="AO106" s="64">
        <f t="shared" si="41"/>
        <v>0</v>
      </c>
      <c r="AP106" s="76"/>
      <c r="AQ106" s="77"/>
      <c r="AR106" s="79">
        <f t="shared" si="42"/>
        <v>0</v>
      </c>
      <c r="AS106" s="76"/>
      <c r="AT106" s="75"/>
      <c r="AU106" s="64">
        <f t="shared" si="43"/>
        <v>0</v>
      </c>
      <c r="AV106" s="57">
        <f t="shared" si="44"/>
        <v>0</v>
      </c>
    </row>
    <row r="107" spans="1:48" ht="30" customHeight="1">
      <c r="A107" s="108">
        <v>97</v>
      </c>
      <c r="B107" s="269">
        <v>52</v>
      </c>
      <c r="C107" s="167" t="s">
        <v>150</v>
      </c>
      <c r="D107" s="169" t="s">
        <v>125</v>
      </c>
      <c r="E107" s="179" t="s">
        <v>295</v>
      </c>
      <c r="F107" s="76"/>
      <c r="G107" s="88"/>
      <c r="H107" s="64">
        <f t="shared" si="45"/>
        <v>0</v>
      </c>
      <c r="I107" s="74"/>
      <c r="J107" s="75"/>
      <c r="K107" s="64">
        <f aca="true" t="shared" si="46" ref="K107:K138">SUM(I107+J107)</f>
        <v>0</v>
      </c>
      <c r="L107" s="76"/>
      <c r="M107" s="77"/>
      <c r="N107" s="64">
        <f aca="true" t="shared" si="47" ref="N107:N138">SUM(L107,M107)</f>
        <v>0</v>
      </c>
      <c r="O107" s="74"/>
      <c r="P107" s="75"/>
      <c r="Q107" s="64">
        <f aca="true" t="shared" si="48" ref="Q107:Q138">SUM(O107,P107)</f>
        <v>0</v>
      </c>
      <c r="R107" s="74"/>
      <c r="S107" s="77"/>
      <c r="T107" s="64">
        <f aca="true" t="shared" si="49" ref="T107:T138">SUM(R107,S107)</f>
        <v>0</v>
      </c>
      <c r="U107" s="74"/>
      <c r="V107" s="75"/>
      <c r="W107" s="64">
        <f aca="true" t="shared" si="50" ref="W107:W138">SUM(U107,V107)</f>
        <v>0</v>
      </c>
      <c r="X107" s="74"/>
      <c r="Y107" s="75"/>
      <c r="Z107" s="64">
        <f aca="true" t="shared" si="51" ref="Z107:Z138">SUM(X107,Y107)</f>
        <v>0</v>
      </c>
      <c r="AA107" s="74"/>
      <c r="AB107" s="75"/>
      <c r="AC107" s="64">
        <f aca="true" t="shared" si="52" ref="AC107:AC138">SUM(AA107,AB107)</f>
        <v>0</v>
      </c>
      <c r="AD107" s="74"/>
      <c r="AE107" s="74"/>
      <c r="AF107" s="79">
        <f aca="true" t="shared" si="53" ref="AF107:AF138">SUM(AD107,AE107)</f>
        <v>0</v>
      </c>
      <c r="AG107" s="76"/>
      <c r="AH107" s="75"/>
      <c r="AI107" s="64">
        <f aca="true" t="shared" si="54" ref="AI107:AI138">SUM(AG107,AH107)</f>
        <v>0</v>
      </c>
      <c r="AJ107" s="74"/>
      <c r="AK107" s="77"/>
      <c r="AL107" s="64">
        <f aca="true" t="shared" si="55" ref="AL107:AL138">SUM(AJ107,AK107)</f>
        <v>0</v>
      </c>
      <c r="AM107" s="76"/>
      <c r="AN107" s="77"/>
      <c r="AO107" s="64">
        <f aca="true" t="shared" si="56" ref="AO107:AO138">SUM(AM107,AN107)</f>
        <v>0</v>
      </c>
      <c r="AP107" s="76"/>
      <c r="AQ107" s="77"/>
      <c r="AR107" s="79">
        <f aca="true" t="shared" si="57" ref="AR107:AR138">SUM(AP107,AQ107)</f>
        <v>0</v>
      </c>
      <c r="AS107" s="76"/>
      <c r="AT107" s="75"/>
      <c r="AU107" s="64">
        <f aca="true" t="shared" si="58" ref="AU107:AU138">SUM(AS107,AT107)</f>
        <v>0</v>
      </c>
      <c r="AV107" s="57">
        <f aca="true" t="shared" si="59" ref="AV107:AV138">SUM(AU107+AR107+AO107+Q107+AL107+AI107+AF107+AC107+Z107+W107+T107+N107+K107+H107)</f>
        <v>0</v>
      </c>
    </row>
    <row r="108" spans="1:48" ht="30" customHeight="1">
      <c r="A108" s="107">
        <v>98</v>
      </c>
      <c r="B108" s="269">
        <v>62</v>
      </c>
      <c r="C108" s="167" t="s">
        <v>155</v>
      </c>
      <c r="D108" s="169" t="s">
        <v>135</v>
      </c>
      <c r="E108" s="179" t="s">
        <v>291</v>
      </c>
      <c r="F108" s="76"/>
      <c r="G108" s="88"/>
      <c r="H108" s="64">
        <f t="shared" si="45"/>
        <v>0</v>
      </c>
      <c r="I108" s="74"/>
      <c r="J108" s="75"/>
      <c r="K108" s="64">
        <f t="shared" si="46"/>
        <v>0</v>
      </c>
      <c r="L108" s="76"/>
      <c r="M108" s="77"/>
      <c r="N108" s="64">
        <f t="shared" si="47"/>
        <v>0</v>
      </c>
      <c r="O108" s="74"/>
      <c r="P108" s="75"/>
      <c r="Q108" s="64">
        <f t="shared" si="48"/>
        <v>0</v>
      </c>
      <c r="R108" s="74"/>
      <c r="S108" s="77"/>
      <c r="T108" s="131">
        <f t="shared" si="49"/>
        <v>0</v>
      </c>
      <c r="U108" s="74"/>
      <c r="V108" s="75"/>
      <c r="W108" s="64">
        <f t="shared" si="50"/>
        <v>0</v>
      </c>
      <c r="X108" s="74"/>
      <c r="Y108" s="75"/>
      <c r="Z108" s="64">
        <f t="shared" si="51"/>
        <v>0</v>
      </c>
      <c r="AA108" s="74"/>
      <c r="AB108" s="75"/>
      <c r="AC108" s="131">
        <f t="shared" si="52"/>
        <v>0</v>
      </c>
      <c r="AD108" s="74"/>
      <c r="AE108" s="74"/>
      <c r="AF108" s="79">
        <f t="shared" si="53"/>
        <v>0</v>
      </c>
      <c r="AG108" s="76"/>
      <c r="AH108" s="75"/>
      <c r="AI108" s="64">
        <f t="shared" si="54"/>
        <v>0</v>
      </c>
      <c r="AJ108" s="74"/>
      <c r="AK108" s="77"/>
      <c r="AL108" s="64">
        <f t="shared" si="55"/>
        <v>0</v>
      </c>
      <c r="AM108" s="76"/>
      <c r="AN108" s="77"/>
      <c r="AO108" s="64">
        <f t="shared" si="56"/>
        <v>0</v>
      </c>
      <c r="AP108" s="76"/>
      <c r="AQ108" s="77"/>
      <c r="AR108" s="79">
        <f t="shared" si="57"/>
        <v>0</v>
      </c>
      <c r="AS108" s="76"/>
      <c r="AT108" s="75"/>
      <c r="AU108" s="64">
        <f t="shared" si="58"/>
        <v>0</v>
      </c>
      <c r="AV108" s="57">
        <f t="shared" si="59"/>
        <v>0</v>
      </c>
    </row>
    <row r="109" spans="1:48" ht="30" customHeight="1">
      <c r="A109" s="108">
        <v>99</v>
      </c>
      <c r="B109" s="271">
        <v>83</v>
      </c>
      <c r="C109" s="164" t="s">
        <v>163</v>
      </c>
      <c r="D109" s="171" t="s">
        <v>164</v>
      </c>
      <c r="E109" s="176" t="s">
        <v>291</v>
      </c>
      <c r="F109" s="76"/>
      <c r="G109" s="88"/>
      <c r="H109" s="64">
        <f t="shared" si="45"/>
        <v>0</v>
      </c>
      <c r="I109" s="74"/>
      <c r="J109" s="75"/>
      <c r="K109" s="64">
        <f t="shared" si="46"/>
        <v>0</v>
      </c>
      <c r="L109" s="76"/>
      <c r="M109" s="77"/>
      <c r="N109" s="64">
        <f t="shared" si="47"/>
        <v>0</v>
      </c>
      <c r="O109" s="74"/>
      <c r="P109" s="75"/>
      <c r="Q109" s="64">
        <f t="shared" si="48"/>
        <v>0</v>
      </c>
      <c r="R109" s="74"/>
      <c r="S109" s="77"/>
      <c r="T109" s="64">
        <f t="shared" si="49"/>
        <v>0</v>
      </c>
      <c r="U109" s="74"/>
      <c r="V109" s="75"/>
      <c r="W109" s="64">
        <f t="shared" si="50"/>
        <v>0</v>
      </c>
      <c r="X109" s="74"/>
      <c r="Y109" s="75"/>
      <c r="Z109" s="64">
        <f t="shared" si="51"/>
        <v>0</v>
      </c>
      <c r="AA109" s="74"/>
      <c r="AB109" s="75"/>
      <c r="AC109" s="64">
        <f t="shared" si="52"/>
        <v>0</v>
      </c>
      <c r="AD109" s="74"/>
      <c r="AE109" s="74"/>
      <c r="AF109" s="79">
        <f t="shared" si="53"/>
        <v>0</v>
      </c>
      <c r="AG109" s="76"/>
      <c r="AH109" s="75"/>
      <c r="AI109" s="64">
        <f t="shared" si="54"/>
        <v>0</v>
      </c>
      <c r="AJ109" s="74"/>
      <c r="AK109" s="77"/>
      <c r="AL109" s="64">
        <f t="shared" si="55"/>
        <v>0</v>
      </c>
      <c r="AM109" s="76"/>
      <c r="AN109" s="77"/>
      <c r="AO109" s="64">
        <f t="shared" si="56"/>
        <v>0</v>
      </c>
      <c r="AP109" s="76"/>
      <c r="AQ109" s="77"/>
      <c r="AR109" s="79">
        <f t="shared" si="57"/>
        <v>0</v>
      </c>
      <c r="AS109" s="76"/>
      <c r="AT109" s="75"/>
      <c r="AU109" s="64">
        <f t="shared" si="58"/>
        <v>0</v>
      </c>
      <c r="AV109" s="57">
        <f t="shared" si="59"/>
        <v>0</v>
      </c>
    </row>
    <row r="110" spans="1:48" ht="30" customHeight="1">
      <c r="A110" s="107">
        <v>100</v>
      </c>
      <c r="B110" s="272">
        <v>92</v>
      </c>
      <c r="C110" s="190" t="s">
        <v>169</v>
      </c>
      <c r="D110" s="191" t="s">
        <v>135</v>
      </c>
      <c r="E110" s="192" t="s">
        <v>294</v>
      </c>
      <c r="F110" s="76"/>
      <c r="G110" s="88"/>
      <c r="H110" s="64">
        <f t="shared" si="45"/>
        <v>0</v>
      </c>
      <c r="I110" s="74"/>
      <c r="J110" s="75"/>
      <c r="K110" s="64">
        <f t="shared" si="46"/>
        <v>0</v>
      </c>
      <c r="L110" s="76"/>
      <c r="M110" s="77"/>
      <c r="N110" s="64">
        <f t="shared" si="47"/>
        <v>0</v>
      </c>
      <c r="O110" s="74"/>
      <c r="P110" s="75"/>
      <c r="Q110" s="64">
        <f t="shared" si="48"/>
        <v>0</v>
      </c>
      <c r="R110" s="74"/>
      <c r="S110" s="77"/>
      <c r="T110" s="131">
        <f t="shared" si="49"/>
        <v>0</v>
      </c>
      <c r="U110" s="74"/>
      <c r="V110" s="75"/>
      <c r="W110" s="64">
        <f t="shared" si="50"/>
        <v>0</v>
      </c>
      <c r="X110" s="74"/>
      <c r="Y110" s="75"/>
      <c r="Z110" s="64">
        <f t="shared" si="51"/>
        <v>0</v>
      </c>
      <c r="AA110" s="74"/>
      <c r="AB110" s="75"/>
      <c r="AC110" s="131">
        <f t="shared" si="52"/>
        <v>0</v>
      </c>
      <c r="AD110" s="74"/>
      <c r="AE110" s="74"/>
      <c r="AF110" s="79">
        <f t="shared" si="53"/>
        <v>0</v>
      </c>
      <c r="AG110" s="76"/>
      <c r="AH110" s="75"/>
      <c r="AI110" s="64">
        <f t="shared" si="54"/>
        <v>0</v>
      </c>
      <c r="AJ110" s="74"/>
      <c r="AK110" s="77"/>
      <c r="AL110" s="64">
        <f t="shared" si="55"/>
        <v>0</v>
      </c>
      <c r="AM110" s="76"/>
      <c r="AN110" s="77"/>
      <c r="AO110" s="64">
        <f t="shared" si="56"/>
        <v>0</v>
      </c>
      <c r="AP110" s="76"/>
      <c r="AQ110" s="77"/>
      <c r="AR110" s="79">
        <f t="shared" si="57"/>
        <v>0</v>
      </c>
      <c r="AS110" s="76"/>
      <c r="AT110" s="75"/>
      <c r="AU110" s="64">
        <f t="shared" si="58"/>
        <v>0</v>
      </c>
      <c r="AV110" s="57">
        <f t="shared" si="59"/>
        <v>0</v>
      </c>
    </row>
    <row r="111" spans="1:48" ht="30" customHeight="1">
      <c r="A111" s="108">
        <v>101</v>
      </c>
      <c r="B111" s="271">
        <v>111</v>
      </c>
      <c r="C111" s="164" t="s">
        <v>177</v>
      </c>
      <c r="D111" s="171" t="s">
        <v>178</v>
      </c>
      <c r="E111" s="176" t="s">
        <v>291</v>
      </c>
      <c r="F111" s="76"/>
      <c r="G111" s="88"/>
      <c r="H111" s="64">
        <f t="shared" si="45"/>
        <v>0</v>
      </c>
      <c r="I111" s="74"/>
      <c r="J111" s="75"/>
      <c r="K111" s="64">
        <f t="shared" si="46"/>
        <v>0</v>
      </c>
      <c r="L111" s="76"/>
      <c r="M111" s="77"/>
      <c r="N111" s="64">
        <f t="shared" si="47"/>
        <v>0</v>
      </c>
      <c r="O111" s="74"/>
      <c r="P111" s="75"/>
      <c r="Q111" s="64">
        <f t="shared" si="48"/>
        <v>0</v>
      </c>
      <c r="R111" s="74"/>
      <c r="S111" s="77"/>
      <c r="T111" s="64">
        <f t="shared" si="49"/>
        <v>0</v>
      </c>
      <c r="U111" s="74"/>
      <c r="V111" s="75"/>
      <c r="W111" s="64">
        <f t="shared" si="50"/>
        <v>0</v>
      </c>
      <c r="X111" s="74"/>
      <c r="Y111" s="75"/>
      <c r="Z111" s="64">
        <f t="shared" si="51"/>
        <v>0</v>
      </c>
      <c r="AA111" s="74"/>
      <c r="AB111" s="75"/>
      <c r="AC111" s="64">
        <f t="shared" si="52"/>
        <v>0</v>
      </c>
      <c r="AD111" s="74"/>
      <c r="AE111" s="74"/>
      <c r="AF111" s="79">
        <f t="shared" si="53"/>
        <v>0</v>
      </c>
      <c r="AG111" s="76"/>
      <c r="AH111" s="75"/>
      <c r="AI111" s="64">
        <f t="shared" si="54"/>
        <v>0</v>
      </c>
      <c r="AJ111" s="74"/>
      <c r="AK111" s="77"/>
      <c r="AL111" s="64">
        <f t="shared" si="55"/>
        <v>0</v>
      </c>
      <c r="AM111" s="76"/>
      <c r="AN111" s="77"/>
      <c r="AO111" s="64">
        <f t="shared" si="56"/>
        <v>0</v>
      </c>
      <c r="AP111" s="76"/>
      <c r="AQ111" s="77"/>
      <c r="AR111" s="79">
        <f t="shared" si="57"/>
        <v>0</v>
      </c>
      <c r="AS111" s="76"/>
      <c r="AT111" s="75"/>
      <c r="AU111" s="64">
        <f t="shared" si="58"/>
        <v>0</v>
      </c>
      <c r="AV111" s="57">
        <f t="shared" si="59"/>
        <v>0</v>
      </c>
    </row>
    <row r="112" spans="1:48" ht="30" customHeight="1">
      <c r="A112" s="107">
        <v>102</v>
      </c>
      <c r="B112" s="269">
        <v>112</v>
      </c>
      <c r="C112" s="167" t="s">
        <v>179</v>
      </c>
      <c r="D112" s="169" t="s">
        <v>100</v>
      </c>
      <c r="E112" s="179" t="s">
        <v>290</v>
      </c>
      <c r="F112" s="76"/>
      <c r="G112" s="88"/>
      <c r="H112" s="64">
        <f t="shared" si="45"/>
        <v>0</v>
      </c>
      <c r="I112" s="74"/>
      <c r="J112" s="75"/>
      <c r="K112" s="64">
        <f t="shared" si="46"/>
        <v>0</v>
      </c>
      <c r="L112" s="76"/>
      <c r="M112" s="77"/>
      <c r="N112" s="64">
        <f t="shared" si="47"/>
        <v>0</v>
      </c>
      <c r="O112" s="74"/>
      <c r="P112" s="75"/>
      <c r="Q112" s="64">
        <f t="shared" si="48"/>
        <v>0</v>
      </c>
      <c r="R112" s="74"/>
      <c r="S112" s="77"/>
      <c r="T112" s="131">
        <f t="shared" si="49"/>
        <v>0</v>
      </c>
      <c r="U112" s="74"/>
      <c r="V112" s="75"/>
      <c r="W112" s="64">
        <f t="shared" si="50"/>
        <v>0</v>
      </c>
      <c r="X112" s="74"/>
      <c r="Y112" s="75"/>
      <c r="Z112" s="64">
        <f t="shared" si="51"/>
        <v>0</v>
      </c>
      <c r="AA112" s="74"/>
      <c r="AB112" s="75"/>
      <c r="AC112" s="131">
        <f t="shared" si="52"/>
        <v>0</v>
      </c>
      <c r="AD112" s="74"/>
      <c r="AE112" s="74"/>
      <c r="AF112" s="79">
        <f t="shared" si="53"/>
        <v>0</v>
      </c>
      <c r="AG112" s="76"/>
      <c r="AH112" s="75"/>
      <c r="AI112" s="64">
        <f t="shared" si="54"/>
        <v>0</v>
      </c>
      <c r="AJ112" s="74"/>
      <c r="AK112" s="77"/>
      <c r="AL112" s="64">
        <f t="shared" si="55"/>
        <v>0</v>
      </c>
      <c r="AM112" s="76"/>
      <c r="AN112" s="77"/>
      <c r="AO112" s="64">
        <f t="shared" si="56"/>
        <v>0</v>
      </c>
      <c r="AP112" s="76"/>
      <c r="AQ112" s="77"/>
      <c r="AR112" s="79">
        <f t="shared" si="57"/>
        <v>0</v>
      </c>
      <c r="AS112" s="76"/>
      <c r="AT112" s="75"/>
      <c r="AU112" s="64">
        <f t="shared" si="58"/>
        <v>0</v>
      </c>
      <c r="AV112" s="57">
        <f t="shared" si="59"/>
        <v>0</v>
      </c>
    </row>
    <row r="113" spans="1:48" ht="30" customHeight="1">
      <c r="A113" s="108">
        <v>103</v>
      </c>
      <c r="B113" s="269">
        <v>114</v>
      </c>
      <c r="C113" s="167" t="s">
        <v>180</v>
      </c>
      <c r="D113" s="169" t="s">
        <v>84</v>
      </c>
      <c r="E113" s="179" t="s">
        <v>291</v>
      </c>
      <c r="F113" s="76"/>
      <c r="G113" s="88"/>
      <c r="H113" s="64">
        <f t="shared" si="45"/>
        <v>0</v>
      </c>
      <c r="I113" s="74"/>
      <c r="J113" s="75"/>
      <c r="K113" s="64">
        <f t="shared" si="46"/>
        <v>0</v>
      </c>
      <c r="L113" s="76"/>
      <c r="M113" s="77"/>
      <c r="N113" s="64">
        <f t="shared" si="47"/>
        <v>0</v>
      </c>
      <c r="O113" s="74"/>
      <c r="P113" s="75"/>
      <c r="Q113" s="64">
        <f t="shared" si="48"/>
        <v>0</v>
      </c>
      <c r="R113" s="74"/>
      <c r="S113" s="77"/>
      <c r="T113" s="64">
        <f t="shared" si="49"/>
        <v>0</v>
      </c>
      <c r="U113" s="74"/>
      <c r="V113" s="75"/>
      <c r="W113" s="64">
        <f t="shared" si="50"/>
        <v>0</v>
      </c>
      <c r="X113" s="74"/>
      <c r="Y113" s="75"/>
      <c r="Z113" s="64">
        <f t="shared" si="51"/>
        <v>0</v>
      </c>
      <c r="AA113" s="74"/>
      <c r="AB113" s="75"/>
      <c r="AC113" s="64">
        <f t="shared" si="52"/>
        <v>0</v>
      </c>
      <c r="AD113" s="74"/>
      <c r="AE113" s="74"/>
      <c r="AF113" s="79">
        <f t="shared" si="53"/>
        <v>0</v>
      </c>
      <c r="AG113" s="76"/>
      <c r="AH113" s="75"/>
      <c r="AI113" s="64">
        <f t="shared" si="54"/>
        <v>0</v>
      </c>
      <c r="AJ113" s="74"/>
      <c r="AK113" s="77"/>
      <c r="AL113" s="64">
        <f t="shared" si="55"/>
        <v>0</v>
      </c>
      <c r="AM113" s="76"/>
      <c r="AN113" s="77"/>
      <c r="AO113" s="64">
        <f t="shared" si="56"/>
        <v>0</v>
      </c>
      <c r="AP113" s="76"/>
      <c r="AQ113" s="77"/>
      <c r="AR113" s="79">
        <f t="shared" si="57"/>
        <v>0</v>
      </c>
      <c r="AS113" s="76"/>
      <c r="AT113" s="75"/>
      <c r="AU113" s="64">
        <f t="shared" si="58"/>
        <v>0</v>
      </c>
      <c r="AV113" s="57">
        <f t="shared" si="59"/>
        <v>0</v>
      </c>
    </row>
    <row r="114" spans="1:48" ht="30" customHeight="1">
      <c r="A114" s="107">
        <v>104</v>
      </c>
      <c r="B114" s="273">
        <v>121</v>
      </c>
      <c r="C114" s="180" t="s">
        <v>184</v>
      </c>
      <c r="D114" s="181" t="s">
        <v>144</v>
      </c>
      <c r="E114" s="182" t="s">
        <v>294</v>
      </c>
      <c r="F114" s="76"/>
      <c r="G114" s="88"/>
      <c r="H114" s="64">
        <f t="shared" si="45"/>
        <v>0</v>
      </c>
      <c r="I114" s="74"/>
      <c r="J114" s="75"/>
      <c r="K114" s="64">
        <f t="shared" si="46"/>
        <v>0</v>
      </c>
      <c r="L114" s="76"/>
      <c r="M114" s="77"/>
      <c r="N114" s="64">
        <f t="shared" si="47"/>
        <v>0</v>
      </c>
      <c r="O114" s="74"/>
      <c r="P114" s="75"/>
      <c r="Q114" s="64">
        <f t="shared" si="48"/>
        <v>0</v>
      </c>
      <c r="R114" s="74"/>
      <c r="S114" s="77"/>
      <c r="T114" s="131">
        <f t="shared" si="49"/>
        <v>0</v>
      </c>
      <c r="U114" s="74"/>
      <c r="V114" s="75"/>
      <c r="W114" s="64">
        <f t="shared" si="50"/>
        <v>0</v>
      </c>
      <c r="X114" s="74"/>
      <c r="Y114" s="75"/>
      <c r="Z114" s="64">
        <f t="shared" si="51"/>
        <v>0</v>
      </c>
      <c r="AA114" s="74"/>
      <c r="AB114" s="75"/>
      <c r="AC114" s="131">
        <f t="shared" si="52"/>
        <v>0</v>
      </c>
      <c r="AD114" s="74"/>
      <c r="AE114" s="74"/>
      <c r="AF114" s="79">
        <f t="shared" si="53"/>
        <v>0</v>
      </c>
      <c r="AG114" s="76"/>
      <c r="AH114" s="75"/>
      <c r="AI114" s="64">
        <f t="shared" si="54"/>
        <v>0</v>
      </c>
      <c r="AJ114" s="74"/>
      <c r="AK114" s="77"/>
      <c r="AL114" s="64">
        <f t="shared" si="55"/>
        <v>0</v>
      </c>
      <c r="AM114" s="76"/>
      <c r="AN114" s="77"/>
      <c r="AO114" s="64">
        <f t="shared" si="56"/>
        <v>0</v>
      </c>
      <c r="AP114" s="76"/>
      <c r="AQ114" s="77"/>
      <c r="AR114" s="79">
        <f t="shared" si="57"/>
        <v>0</v>
      </c>
      <c r="AS114" s="76"/>
      <c r="AT114" s="75"/>
      <c r="AU114" s="64">
        <f t="shared" si="58"/>
        <v>0</v>
      </c>
      <c r="AV114" s="57">
        <f t="shared" si="59"/>
        <v>0</v>
      </c>
    </row>
    <row r="115" spans="1:48" ht="30" customHeight="1">
      <c r="A115" s="108">
        <v>105</v>
      </c>
      <c r="B115" s="273">
        <v>123</v>
      </c>
      <c r="C115" s="180" t="s">
        <v>185</v>
      </c>
      <c r="D115" s="181" t="s">
        <v>186</v>
      </c>
      <c r="E115" s="182" t="s">
        <v>294</v>
      </c>
      <c r="F115" s="76"/>
      <c r="G115" s="88"/>
      <c r="H115" s="64">
        <f t="shared" si="45"/>
        <v>0</v>
      </c>
      <c r="I115" s="74"/>
      <c r="J115" s="75"/>
      <c r="K115" s="64">
        <f t="shared" si="46"/>
        <v>0</v>
      </c>
      <c r="L115" s="76"/>
      <c r="M115" s="77"/>
      <c r="N115" s="64">
        <f t="shared" si="47"/>
        <v>0</v>
      </c>
      <c r="O115" s="74"/>
      <c r="P115" s="75"/>
      <c r="Q115" s="64">
        <f t="shared" si="48"/>
        <v>0</v>
      </c>
      <c r="R115" s="74"/>
      <c r="S115" s="77"/>
      <c r="T115" s="64">
        <f t="shared" si="49"/>
        <v>0</v>
      </c>
      <c r="U115" s="74"/>
      <c r="V115" s="75"/>
      <c r="W115" s="64">
        <f t="shared" si="50"/>
        <v>0</v>
      </c>
      <c r="X115" s="74"/>
      <c r="Y115" s="75"/>
      <c r="Z115" s="64">
        <f t="shared" si="51"/>
        <v>0</v>
      </c>
      <c r="AA115" s="74"/>
      <c r="AB115" s="75"/>
      <c r="AC115" s="64">
        <f t="shared" si="52"/>
        <v>0</v>
      </c>
      <c r="AD115" s="74"/>
      <c r="AE115" s="74"/>
      <c r="AF115" s="79">
        <f t="shared" si="53"/>
        <v>0</v>
      </c>
      <c r="AG115" s="76"/>
      <c r="AH115" s="75"/>
      <c r="AI115" s="64">
        <f t="shared" si="54"/>
        <v>0</v>
      </c>
      <c r="AJ115" s="74"/>
      <c r="AK115" s="77"/>
      <c r="AL115" s="64">
        <f t="shared" si="55"/>
        <v>0</v>
      </c>
      <c r="AM115" s="76"/>
      <c r="AN115" s="77"/>
      <c r="AO115" s="64">
        <f t="shared" si="56"/>
        <v>0</v>
      </c>
      <c r="AP115" s="76"/>
      <c r="AQ115" s="77"/>
      <c r="AR115" s="79">
        <f t="shared" si="57"/>
        <v>0</v>
      </c>
      <c r="AS115" s="76"/>
      <c r="AT115" s="75"/>
      <c r="AU115" s="64">
        <f t="shared" si="58"/>
        <v>0</v>
      </c>
      <c r="AV115" s="57">
        <f t="shared" si="59"/>
        <v>0</v>
      </c>
    </row>
    <row r="116" spans="1:48" ht="30" customHeight="1">
      <c r="A116" s="107">
        <v>106</v>
      </c>
      <c r="B116" s="287">
        <v>129</v>
      </c>
      <c r="C116" s="164" t="s">
        <v>189</v>
      </c>
      <c r="D116" s="171" t="s">
        <v>131</v>
      </c>
      <c r="E116" s="176" t="s">
        <v>291</v>
      </c>
      <c r="F116" s="76"/>
      <c r="G116" s="88"/>
      <c r="H116" s="64">
        <f t="shared" si="45"/>
        <v>0</v>
      </c>
      <c r="I116" s="74"/>
      <c r="J116" s="75"/>
      <c r="K116" s="64">
        <f t="shared" si="46"/>
        <v>0</v>
      </c>
      <c r="L116" s="76"/>
      <c r="M116" s="77"/>
      <c r="N116" s="64">
        <f t="shared" si="47"/>
        <v>0</v>
      </c>
      <c r="O116" s="74"/>
      <c r="P116" s="75"/>
      <c r="Q116" s="64">
        <f t="shared" si="48"/>
        <v>0</v>
      </c>
      <c r="R116" s="74"/>
      <c r="S116" s="77"/>
      <c r="T116" s="131">
        <f t="shared" si="49"/>
        <v>0</v>
      </c>
      <c r="U116" s="74"/>
      <c r="V116" s="75"/>
      <c r="W116" s="64">
        <f t="shared" si="50"/>
        <v>0</v>
      </c>
      <c r="X116" s="74"/>
      <c r="Y116" s="75"/>
      <c r="Z116" s="64">
        <f t="shared" si="51"/>
        <v>0</v>
      </c>
      <c r="AA116" s="74"/>
      <c r="AB116" s="75"/>
      <c r="AC116" s="131">
        <f t="shared" si="52"/>
        <v>0</v>
      </c>
      <c r="AD116" s="74"/>
      <c r="AE116" s="74"/>
      <c r="AF116" s="79">
        <f t="shared" si="53"/>
        <v>0</v>
      </c>
      <c r="AG116" s="76"/>
      <c r="AH116" s="75"/>
      <c r="AI116" s="64">
        <f t="shared" si="54"/>
        <v>0</v>
      </c>
      <c r="AJ116" s="74"/>
      <c r="AK116" s="77"/>
      <c r="AL116" s="64">
        <f t="shared" si="55"/>
        <v>0</v>
      </c>
      <c r="AM116" s="76"/>
      <c r="AN116" s="77"/>
      <c r="AO116" s="64">
        <f t="shared" si="56"/>
        <v>0</v>
      </c>
      <c r="AP116" s="76"/>
      <c r="AQ116" s="77"/>
      <c r="AR116" s="79">
        <f t="shared" si="57"/>
        <v>0</v>
      </c>
      <c r="AS116" s="76"/>
      <c r="AT116" s="75"/>
      <c r="AU116" s="64">
        <f t="shared" si="58"/>
        <v>0</v>
      </c>
      <c r="AV116" s="57">
        <f t="shared" si="59"/>
        <v>0</v>
      </c>
    </row>
    <row r="117" spans="1:48" ht="30" customHeight="1">
      <c r="A117" s="108">
        <v>107</v>
      </c>
      <c r="B117" s="269">
        <v>132</v>
      </c>
      <c r="C117" s="167" t="s">
        <v>192</v>
      </c>
      <c r="D117" s="169" t="s">
        <v>84</v>
      </c>
      <c r="E117" s="179" t="s">
        <v>290</v>
      </c>
      <c r="F117" s="76"/>
      <c r="G117" s="88"/>
      <c r="H117" s="64">
        <f t="shared" si="45"/>
        <v>0</v>
      </c>
      <c r="I117" s="74"/>
      <c r="J117" s="75"/>
      <c r="K117" s="64">
        <f t="shared" si="46"/>
        <v>0</v>
      </c>
      <c r="L117" s="76"/>
      <c r="M117" s="77"/>
      <c r="N117" s="64">
        <f t="shared" si="47"/>
        <v>0</v>
      </c>
      <c r="O117" s="74"/>
      <c r="P117" s="75"/>
      <c r="Q117" s="64">
        <f t="shared" si="48"/>
        <v>0</v>
      </c>
      <c r="R117" s="74"/>
      <c r="S117" s="77"/>
      <c r="T117" s="64">
        <f t="shared" si="49"/>
        <v>0</v>
      </c>
      <c r="U117" s="74"/>
      <c r="V117" s="75"/>
      <c r="W117" s="64">
        <f t="shared" si="50"/>
        <v>0</v>
      </c>
      <c r="X117" s="74"/>
      <c r="Y117" s="75"/>
      <c r="Z117" s="64">
        <f t="shared" si="51"/>
        <v>0</v>
      </c>
      <c r="AA117" s="74"/>
      <c r="AB117" s="75"/>
      <c r="AC117" s="64">
        <f t="shared" si="52"/>
        <v>0</v>
      </c>
      <c r="AD117" s="74"/>
      <c r="AE117" s="74"/>
      <c r="AF117" s="79">
        <f t="shared" si="53"/>
        <v>0</v>
      </c>
      <c r="AG117" s="76"/>
      <c r="AH117" s="75"/>
      <c r="AI117" s="64">
        <f t="shared" si="54"/>
        <v>0</v>
      </c>
      <c r="AJ117" s="74"/>
      <c r="AK117" s="77"/>
      <c r="AL117" s="64">
        <f t="shared" si="55"/>
        <v>0</v>
      </c>
      <c r="AM117" s="76"/>
      <c r="AN117" s="77"/>
      <c r="AO117" s="64">
        <f t="shared" si="56"/>
        <v>0</v>
      </c>
      <c r="AP117" s="76"/>
      <c r="AQ117" s="77"/>
      <c r="AR117" s="79">
        <f t="shared" si="57"/>
        <v>0</v>
      </c>
      <c r="AS117" s="76"/>
      <c r="AT117" s="75"/>
      <c r="AU117" s="64">
        <f t="shared" si="58"/>
        <v>0</v>
      </c>
      <c r="AV117" s="57">
        <f t="shared" si="59"/>
        <v>0</v>
      </c>
    </row>
    <row r="118" spans="1:48" ht="30" customHeight="1">
      <c r="A118" s="107">
        <v>108</v>
      </c>
      <c r="B118" s="271">
        <v>133</v>
      </c>
      <c r="C118" s="165" t="s">
        <v>193</v>
      </c>
      <c r="D118" s="172" t="s">
        <v>186</v>
      </c>
      <c r="E118" s="177" t="s">
        <v>292</v>
      </c>
      <c r="F118" s="76"/>
      <c r="G118" s="88"/>
      <c r="H118" s="64">
        <f t="shared" si="45"/>
        <v>0</v>
      </c>
      <c r="I118" s="74"/>
      <c r="J118" s="75"/>
      <c r="K118" s="64">
        <f t="shared" si="46"/>
        <v>0</v>
      </c>
      <c r="L118" s="76"/>
      <c r="M118" s="77"/>
      <c r="N118" s="64">
        <f t="shared" si="47"/>
        <v>0</v>
      </c>
      <c r="O118" s="74"/>
      <c r="P118" s="75"/>
      <c r="Q118" s="64">
        <f t="shared" si="48"/>
        <v>0</v>
      </c>
      <c r="R118" s="74"/>
      <c r="S118" s="77"/>
      <c r="T118" s="131">
        <f t="shared" si="49"/>
        <v>0</v>
      </c>
      <c r="U118" s="74"/>
      <c r="V118" s="75"/>
      <c r="W118" s="64">
        <f t="shared" si="50"/>
        <v>0</v>
      </c>
      <c r="X118" s="74"/>
      <c r="Y118" s="75"/>
      <c r="Z118" s="64">
        <f t="shared" si="51"/>
        <v>0</v>
      </c>
      <c r="AA118" s="74"/>
      <c r="AB118" s="75"/>
      <c r="AC118" s="131">
        <f t="shared" si="52"/>
        <v>0</v>
      </c>
      <c r="AD118" s="74"/>
      <c r="AE118" s="74"/>
      <c r="AF118" s="79">
        <f t="shared" si="53"/>
        <v>0</v>
      </c>
      <c r="AG118" s="76"/>
      <c r="AH118" s="75"/>
      <c r="AI118" s="64">
        <f t="shared" si="54"/>
        <v>0</v>
      </c>
      <c r="AJ118" s="74"/>
      <c r="AK118" s="77"/>
      <c r="AL118" s="64">
        <f t="shared" si="55"/>
        <v>0</v>
      </c>
      <c r="AM118" s="76"/>
      <c r="AN118" s="77"/>
      <c r="AO118" s="64">
        <f t="shared" si="56"/>
        <v>0</v>
      </c>
      <c r="AP118" s="76"/>
      <c r="AQ118" s="77"/>
      <c r="AR118" s="79">
        <f t="shared" si="57"/>
        <v>0</v>
      </c>
      <c r="AS118" s="76"/>
      <c r="AT118" s="75"/>
      <c r="AU118" s="64">
        <f t="shared" si="58"/>
        <v>0</v>
      </c>
      <c r="AV118" s="57">
        <f t="shared" si="59"/>
        <v>0</v>
      </c>
    </row>
    <row r="119" spans="1:48" ht="30" customHeight="1">
      <c r="A119" s="108">
        <v>109</v>
      </c>
      <c r="B119" s="271">
        <v>141</v>
      </c>
      <c r="C119" s="164" t="s">
        <v>195</v>
      </c>
      <c r="D119" s="171" t="s">
        <v>120</v>
      </c>
      <c r="E119" s="176" t="s">
        <v>291</v>
      </c>
      <c r="F119" s="76"/>
      <c r="G119" s="88"/>
      <c r="H119" s="64">
        <f t="shared" si="45"/>
        <v>0</v>
      </c>
      <c r="I119" s="74"/>
      <c r="J119" s="75"/>
      <c r="K119" s="64">
        <f t="shared" si="46"/>
        <v>0</v>
      </c>
      <c r="L119" s="76"/>
      <c r="M119" s="77"/>
      <c r="N119" s="64">
        <f t="shared" si="47"/>
        <v>0</v>
      </c>
      <c r="O119" s="74"/>
      <c r="P119" s="75"/>
      <c r="Q119" s="64">
        <f t="shared" si="48"/>
        <v>0</v>
      </c>
      <c r="R119" s="74"/>
      <c r="S119" s="77"/>
      <c r="T119" s="64">
        <f t="shared" si="49"/>
        <v>0</v>
      </c>
      <c r="U119" s="74"/>
      <c r="V119" s="75"/>
      <c r="W119" s="64">
        <f t="shared" si="50"/>
        <v>0</v>
      </c>
      <c r="X119" s="74"/>
      <c r="Y119" s="75"/>
      <c r="Z119" s="64">
        <f t="shared" si="51"/>
        <v>0</v>
      </c>
      <c r="AA119" s="74"/>
      <c r="AB119" s="75"/>
      <c r="AC119" s="64">
        <f t="shared" si="52"/>
        <v>0</v>
      </c>
      <c r="AD119" s="74"/>
      <c r="AE119" s="74"/>
      <c r="AF119" s="79">
        <f t="shared" si="53"/>
        <v>0</v>
      </c>
      <c r="AG119" s="76"/>
      <c r="AH119" s="75"/>
      <c r="AI119" s="64">
        <f t="shared" si="54"/>
        <v>0</v>
      </c>
      <c r="AJ119" s="74"/>
      <c r="AK119" s="77"/>
      <c r="AL119" s="64">
        <f t="shared" si="55"/>
        <v>0</v>
      </c>
      <c r="AM119" s="76"/>
      <c r="AN119" s="77"/>
      <c r="AO119" s="64">
        <f t="shared" si="56"/>
        <v>0</v>
      </c>
      <c r="AP119" s="76"/>
      <c r="AQ119" s="77"/>
      <c r="AR119" s="79">
        <f t="shared" si="57"/>
        <v>0</v>
      </c>
      <c r="AS119" s="76"/>
      <c r="AT119" s="75"/>
      <c r="AU119" s="64">
        <f t="shared" si="58"/>
        <v>0</v>
      </c>
      <c r="AV119" s="57">
        <f t="shared" si="59"/>
        <v>0</v>
      </c>
    </row>
    <row r="120" spans="1:48" ht="30" customHeight="1">
      <c r="A120" s="107">
        <v>110</v>
      </c>
      <c r="B120" s="271">
        <v>145</v>
      </c>
      <c r="C120" s="164" t="s">
        <v>197</v>
      </c>
      <c r="D120" s="171" t="s">
        <v>120</v>
      </c>
      <c r="E120" s="176" t="s">
        <v>291</v>
      </c>
      <c r="F120" s="76"/>
      <c r="G120" s="88"/>
      <c r="H120" s="64">
        <f t="shared" si="45"/>
        <v>0</v>
      </c>
      <c r="I120" s="74"/>
      <c r="J120" s="75"/>
      <c r="K120" s="64">
        <f t="shared" si="46"/>
        <v>0</v>
      </c>
      <c r="L120" s="76"/>
      <c r="M120" s="77"/>
      <c r="N120" s="64">
        <f t="shared" si="47"/>
        <v>0</v>
      </c>
      <c r="O120" s="74"/>
      <c r="P120" s="75"/>
      <c r="Q120" s="64">
        <f t="shared" si="48"/>
        <v>0</v>
      </c>
      <c r="R120" s="74"/>
      <c r="S120" s="77"/>
      <c r="T120" s="131">
        <f t="shared" si="49"/>
        <v>0</v>
      </c>
      <c r="U120" s="74"/>
      <c r="V120" s="75"/>
      <c r="W120" s="64">
        <f t="shared" si="50"/>
        <v>0</v>
      </c>
      <c r="X120" s="74"/>
      <c r="Y120" s="75"/>
      <c r="Z120" s="64">
        <f t="shared" si="51"/>
        <v>0</v>
      </c>
      <c r="AA120" s="74"/>
      <c r="AB120" s="75"/>
      <c r="AC120" s="131">
        <f t="shared" si="52"/>
        <v>0</v>
      </c>
      <c r="AD120" s="74"/>
      <c r="AE120" s="74"/>
      <c r="AF120" s="79">
        <f t="shared" si="53"/>
        <v>0</v>
      </c>
      <c r="AG120" s="76"/>
      <c r="AH120" s="75"/>
      <c r="AI120" s="64">
        <f t="shared" si="54"/>
        <v>0</v>
      </c>
      <c r="AJ120" s="74"/>
      <c r="AK120" s="77"/>
      <c r="AL120" s="64">
        <f t="shared" si="55"/>
        <v>0</v>
      </c>
      <c r="AM120" s="76"/>
      <c r="AN120" s="77"/>
      <c r="AO120" s="64">
        <f t="shared" si="56"/>
        <v>0</v>
      </c>
      <c r="AP120" s="76"/>
      <c r="AQ120" s="77"/>
      <c r="AR120" s="79">
        <f t="shared" si="57"/>
        <v>0</v>
      </c>
      <c r="AS120" s="76"/>
      <c r="AT120" s="75"/>
      <c r="AU120" s="64">
        <f t="shared" si="58"/>
        <v>0</v>
      </c>
      <c r="AV120" s="57">
        <f t="shared" si="59"/>
        <v>0</v>
      </c>
    </row>
    <row r="121" spans="1:48" ht="30" customHeight="1">
      <c r="A121" s="108">
        <v>111</v>
      </c>
      <c r="B121" s="271">
        <v>147</v>
      </c>
      <c r="C121" s="164" t="s">
        <v>198</v>
      </c>
      <c r="D121" s="171" t="s">
        <v>87</v>
      </c>
      <c r="E121" s="176" t="s">
        <v>290</v>
      </c>
      <c r="F121" s="76"/>
      <c r="G121" s="88"/>
      <c r="H121" s="64">
        <f t="shared" si="45"/>
        <v>0</v>
      </c>
      <c r="I121" s="74"/>
      <c r="J121" s="75"/>
      <c r="K121" s="64">
        <f t="shared" si="46"/>
        <v>0</v>
      </c>
      <c r="L121" s="76"/>
      <c r="M121" s="77"/>
      <c r="N121" s="64">
        <f t="shared" si="47"/>
        <v>0</v>
      </c>
      <c r="O121" s="74"/>
      <c r="P121" s="75"/>
      <c r="Q121" s="64">
        <f t="shared" si="48"/>
        <v>0</v>
      </c>
      <c r="R121" s="74"/>
      <c r="S121" s="77"/>
      <c r="T121" s="64">
        <f t="shared" si="49"/>
        <v>0</v>
      </c>
      <c r="U121" s="74"/>
      <c r="V121" s="75"/>
      <c r="W121" s="64">
        <f t="shared" si="50"/>
        <v>0</v>
      </c>
      <c r="X121" s="74"/>
      <c r="Y121" s="75"/>
      <c r="Z121" s="64">
        <f t="shared" si="51"/>
        <v>0</v>
      </c>
      <c r="AA121" s="74"/>
      <c r="AB121" s="75"/>
      <c r="AC121" s="64">
        <f t="shared" si="52"/>
        <v>0</v>
      </c>
      <c r="AD121" s="74"/>
      <c r="AE121" s="74"/>
      <c r="AF121" s="79">
        <f t="shared" si="53"/>
        <v>0</v>
      </c>
      <c r="AG121" s="76"/>
      <c r="AH121" s="75"/>
      <c r="AI121" s="64">
        <f t="shared" si="54"/>
        <v>0</v>
      </c>
      <c r="AJ121" s="74"/>
      <c r="AK121" s="77"/>
      <c r="AL121" s="64">
        <f t="shared" si="55"/>
        <v>0</v>
      </c>
      <c r="AM121" s="76"/>
      <c r="AN121" s="77"/>
      <c r="AO121" s="64">
        <f t="shared" si="56"/>
        <v>0</v>
      </c>
      <c r="AP121" s="76"/>
      <c r="AQ121" s="77"/>
      <c r="AR121" s="79">
        <f t="shared" si="57"/>
        <v>0</v>
      </c>
      <c r="AS121" s="76"/>
      <c r="AT121" s="75"/>
      <c r="AU121" s="64">
        <f t="shared" si="58"/>
        <v>0</v>
      </c>
      <c r="AV121" s="57">
        <f t="shared" si="59"/>
        <v>0</v>
      </c>
    </row>
    <row r="122" spans="1:48" ht="30" customHeight="1">
      <c r="A122" s="107">
        <v>112</v>
      </c>
      <c r="B122" s="271">
        <v>149</v>
      </c>
      <c r="C122" s="164" t="s">
        <v>199</v>
      </c>
      <c r="D122" s="171" t="s">
        <v>200</v>
      </c>
      <c r="E122" s="176" t="s">
        <v>291</v>
      </c>
      <c r="F122" s="76"/>
      <c r="G122" s="88"/>
      <c r="H122" s="64">
        <f t="shared" si="45"/>
        <v>0</v>
      </c>
      <c r="I122" s="74"/>
      <c r="J122" s="75"/>
      <c r="K122" s="64">
        <f t="shared" si="46"/>
        <v>0</v>
      </c>
      <c r="L122" s="76"/>
      <c r="M122" s="77"/>
      <c r="N122" s="64">
        <f t="shared" si="47"/>
        <v>0</v>
      </c>
      <c r="O122" s="74"/>
      <c r="P122" s="75"/>
      <c r="Q122" s="64">
        <f t="shared" si="48"/>
        <v>0</v>
      </c>
      <c r="R122" s="74"/>
      <c r="S122" s="77"/>
      <c r="T122" s="131">
        <f t="shared" si="49"/>
        <v>0</v>
      </c>
      <c r="U122" s="74"/>
      <c r="V122" s="75"/>
      <c r="W122" s="64">
        <f t="shared" si="50"/>
        <v>0</v>
      </c>
      <c r="X122" s="74"/>
      <c r="Y122" s="75"/>
      <c r="Z122" s="64">
        <f t="shared" si="51"/>
        <v>0</v>
      </c>
      <c r="AA122" s="74"/>
      <c r="AB122" s="75"/>
      <c r="AC122" s="131">
        <f t="shared" si="52"/>
        <v>0</v>
      </c>
      <c r="AD122" s="74"/>
      <c r="AE122" s="74"/>
      <c r="AF122" s="79">
        <f t="shared" si="53"/>
        <v>0</v>
      </c>
      <c r="AG122" s="76"/>
      <c r="AH122" s="75"/>
      <c r="AI122" s="64">
        <f t="shared" si="54"/>
        <v>0</v>
      </c>
      <c r="AJ122" s="74"/>
      <c r="AK122" s="77"/>
      <c r="AL122" s="64">
        <f t="shared" si="55"/>
        <v>0</v>
      </c>
      <c r="AM122" s="76"/>
      <c r="AN122" s="77"/>
      <c r="AO122" s="64">
        <f t="shared" si="56"/>
        <v>0</v>
      </c>
      <c r="AP122" s="76"/>
      <c r="AQ122" s="77"/>
      <c r="AR122" s="79">
        <f t="shared" si="57"/>
        <v>0</v>
      </c>
      <c r="AS122" s="76"/>
      <c r="AT122" s="75"/>
      <c r="AU122" s="64">
        <f t="shared" si="58"/>
        <v>0</v>
      </c>
      <c r="AV122" s="57">
        <f t="shared" si="59"/>
        <v>0</v>
      </c>
    </row>
    <row r="123" spans="1:48" ht="30" customHeight="1">
      <c r="A123" s="108">
        <v>113</v>
      </c>
      <c r="B123" s="269">
        <v>152</v>
      </c>
      <c r="C123" s="167" t="s">
        <v>201</v>
      </c>
      <c r="D123" s="169" t="s">
        <v>84</v>
      </c>
      <c r="E123" s="179" t="s">
        <v>290</v>
      </c>
      <c r="F123" s="76"/>
      <c r="G123" s="88"/>
      <c r="H123" s="64">
        <f t="shared" si="45"/>
        <v>0</v>
      </c>
      <c r="I123" s="74"/>
      <c r="J123" s="75"/>
      <c r="K123" s="64">
        <f t="shared" si="46"/>
        <v>0</v>
      </c>
      <c r="L123" s="76"/>
      <c r="M123" s="77"/>
      <c r="N123" s="64">
        <f t="shared" si="47"/>
        <v>0</v>
      </c>
      <c r="O123" s="74"/>
      <c r="P123" s="75"/>
      <c r="Q123" s="64">
        <f t="shared" si="48"/>
        <v>0</v>
      </c>
      <c r="R123" s="74"/>
      <c r="S123" s="77"/>
      <c r="T123" s="64">
        <f t="shared" si="49"/>
        <v>0</v>
      </c>
      <c r="U123" s="74"/>
      <c r="V123" s="75"/>
      <c r="W123" s="64">
        <f t="shared" si="50"/>
        <v>0</v>
      </c>
      <c r="X123" s="74"/>
      <c r="Y123" s="75"/>
      <c r="Z123" s="64">
        <f t="shared" si="51"/>
        <v>0</v>
      </c>
      <c r="AA123" s="74"/>
      <c r="AB123" s="75"/>
      <c r="AC123" s="64">
        <f t="shared" si="52"/>
        <v>0</v>
      </c>
      <c r="AD123" s="74"/>
      <c r="AE123" s="74"/>
      <c r="AF123" s="79">
        <f t="shared" si="53"/>
        <v>0</v>
      </c>
      <c r="AG123" s="76"/>
      <c r="AH123" s="75"/>
      <c r="AI123" s="64">
        <f t="shared" si="54"/>
        <v>0</v>
      </c>
      <c r="AJ123" s="74"/>
      <c r="AK123" s="77"/>
      <c r="AL123" s="64">
        <f t="shared" si="55"/>
        <v>0</v>
      </c>
      <c r="AM123" s="76"/>
      <c r="AN123" s="77"/>
      <c r="AO123" s="64">
        <f t="shared" si="56"/>
        <v>0</v>
      </c>
      <c r="AP123" s="76"/>
      <c r="AQ123" s="77"/>
      <c r="AR123" s="79">
        <f t="shared" si="57"/>
        <v>0</v>
      </c>
      <c r="AS123" s="76"/>
      <c r="AT123" s="75"/>
      <c r="AU123" s="64">
        <f t="shared" si="58"/>
        <v>0</v>
      </c>
      <c r="AV123" s="57">
        <f t="shared" si="59"/>
        <v>0</v>
      </c>
    </row>
    <row r="124" spans="1:48" ht="30" customHeight="1">
      <c r="A124" s="107">
        <v>114</v>
      </c>
      <c r="B124" s="274">
        <v>153</v>
      </c>
      <c r="C124" s="166" t="s">
        <v>202</v>
      </c>
      <c r="D124" s="173" t="s">
        <v>87</v>
      </c>
      <c r="E124" s="178" t="s">
        <v>291</v>
      </c>
      <c r="F124" s="76"/>
      <c r="G124" s="88"/>
      <c r="H124" s="64">
        <f aca="true" t="shared" si="60" ref="H124:H155">SUM(F124+G124)</f>
        <v>0</v>
      </c>
      <c r="I124" s="74"/>
      <c r="J124" s="75"/>
      <c r="K124" s="64">
        <f t="shared" si="46"/>
        <v>0</v>
      </c>
      <c r="L124" s="76"/>
      <c r="M124" s="77"/>
      <c r="N124" s="64">
        <f t="shared" si="47"/>
        <v>0</v>
      </c>
      <c r="O124" s="74"/>
      <c r="P124" s="75"/>
      <c r="Q124" s="64">
        <f t="shared" si="48"/>
        <v>0</v>
      </c>
      <c r="R124" s="74"/>
      <c r="S124" s="77"/>
      <c r="T124" s="131">
        <f t="shared" si="49"/>
        <v>0</v>
      </c>
      <c r="U124" s="74"/>
      <c r="V124" s="75"/>
      <c r="W124" s="64">
        <f t="shared" si="50"/>
        <v>0</v>
      </c>
      <c r="X124" s="74"/>
      <c r="Y124" s="75"/>
      <c r="Z124" s="64">
        <f t="shared" si="51"/>
        <v>0</v>
      </c>
      <c r="AA124" s="74"/>
      <c r="AB124" s="75"/>
      <c r="AC124" s="131">
        <f t="shared" si="52"/>
        <v>0</v>
      </c>
      <c r="AD124" s="74"/>
      <c r="AE124" s="74"/>
      <c r="AF124" s="79">
        <f t="shared" si="53"/>
        <v>0</v>
      </c>
      <c r="AG124" s="76"/>
      <c r="AH124" s="75"/>
      <c r="AI124" s="64">
        <f t="shared" si="54"/>
        <v>0</v>
      </c>
      <c r="AJ124" s="74"/>
      <c r="AK124" s="77"/>
      <c r="AL124" s="64">
        <f t="shared" si="55"/>
        <v>0</v>
      </c>
      <c r="AM124" s="76"/>
      <c r="AN124" s="77"/>
      <c r="AO124" s="64">
        <f t="shared" si="56"/>
        <v>0</v>
      </c>
      <c r="AP124" s="76"/>
      <c r="AQ124" s="77"/>
      <c r="AR124" s="79">
        <f t="shared" si="57"/>
        <v>0</v>
      </c>
      <c r="AS124" s="76"/>
      <c r="AT124" s="75"/>
      <c r="AU124" s="64">
        <f t="shared" si="58"/>
        <v>0</v>
      </c>
      <c r="AV124" s="57">
        <f t="shared" si="59"/>
        <v>0</v>
      </c>
    </row>
    <row r="125" spans="1:48" ht="30" customHeight="1">
      <c r="A125" s="108">
        <v>115</v>
      </c>
      <c r="B125" s="269">
        <v>156</v>
      </c>
      <c r="C125" s="167" t="s">
        <v>204</v>
      </c>
      <c r="D125" s="169" t="s">
        <v>100</v>
      </c>
      <c r="E125" s="179" t="s">
        <v>291</v>
      </c>
      <c r="F125" s="76"/>
      <c r="G125" s="88"/>
      <c r="H125" s="64">
        <f t="shared" si="60"/>
        <v>0</v>
      </c>
      <c r="I125" s="74"/>
      <c r="J125" s="75"/>
      <c r="K125" s="64">
        <f t="shared" si="46"/>
        <v>0</v>
      </c>
      <c r="L125" s="76"/>
      <c r="M125" s="77"/>
      <c r="N125" s="64">
        <f t="shared" si="47"/>
        <v>0</v>
      </c>
      <c r="O125" s="74"/>
      <c r="P125" s="75"/>
      <c r="Q125" s="64">
        <f t="shared" si="48"/>
        <v>0</v>
      </c>
      <c r="R125" s="74"/>
      <c r="S125" s="77"/>
      <c r="T125" s="64">
        <f t="shared" si="49"/>
        <v>0</v>
      </c>
      <c r="U125" s="74"/>
      <c r="V125" s="75"/>
      <c r="W125" s="64">
        <f t="shared" si="50"/>
        <v>0</v>
      </c>
      <c r="X125" s="74"/>
      <c r="Y125" s="75"/>
      <c r="Z125" s="64">
        <f t="shared" si="51"/>
        <v>0</v>
      </c>
      <c r="AA125" s="74"/>
      <c r="AB125" s="75"/>
      <c r="AC125" s="64">
        <f t="shared" si="52"/>
        <v>0</v>
      </c>
      <c r="AD125" s="74"/>
      <c r="AE125" s="74"/>
      <c r="AF125" s="79">
        <f t="shared" si="53"/>
        <v>0</v>
      </c>
      <c r="AG125" s="76"/>
      <c r="AH125" s="75"/>
      <c r="AI125" s="64">
        <f t="shared" si="54"/>
        <v>0</v>
      </c>
      <c r="AJ125" s="74"/>
      <c r="AK125" s="77"/>
      <c r="AL125" s="64">
        <f t="shared" si="55"/>
        <v>0</v>
      </c>
      <c r="AM125" s="76"/>
      <c r="AN125" s="77"/>
      <c r="AO125" s="64">
        <f t="shared" si="56"/>
        <v>0</v>
      </c>
      <c r="AP125" s="76"/>
      <c r="AQ125" s="77"/>
      <c r="AR125" s="79">
        <f t="shared" si="57"/>
        <v>0</v>
      </c>
      <c r="AS125" s="76"/>
      <c r="AT125" s="75"/>
      <c r="AU125" s="64">
        <f t="shared" si="58"/>
        <v>0</v>
      </c>
      <c r="AV125" s="57">
        <f t="shared" si="59"/>
        <v>0</v>
      </c>
    </row>
    <row r="126" spans="1:48" ht="30" customHeight="1">
      <c r="A126" s="107">
        <v>116</v>
      </c>
      <c r="B126" s="272">
        <v>158</v>
      </c>
      <c r="C126" s="190" t="s">
        <v>207</v>
      </c>
      <c r="D126" s="191" t="s">
        <v>100</v>
      </c>
      <c r="E126" s="192" t="s">
        <v>294</v>
      </c>
      <c r="F126" s="76"/>
      <c r="G126" s="88"/>
      <c r="H126" s="64">
        <f t="shared" si="60"/>
        <v>0</v>
      </c>
      <c r="I126" s="74"/>
      <c r="J126" s="75"/>
      <c r="K126" s="64">
        <f t="shared" si="46"/>
        <v>0</v>
      </c>
      <c r="L126" s="76"/>
      <c r="M126" s="77"/>
      <c r="N126" s="64">
        <f t="shared" si="47"/>
        <v>0</v>
      </c>
      <c r="O126" s="74"/>
      <c r="P126" s="75"/>
      <c r="Q126" s="64">
        <f t="shared" si="48"/>
        <v>0</v>
      </c>
      <c r="R126" s="74"/>
      <c r="S126" s="77"/>
      <c r="T126" s="131">
        <f t="shared" si="49"/>
        <v>0</v>
      </c>
      <c r="U126" s="74"/>
      <c r="V126" s="75"/>
      <c r="W126" s="64">
        <f t="shared" si="50"/>
        <v>0</v>
      </c>
      <c r="X126" s="74"/>
      <c r="Y126" s="75"/>
      <c r="Z126" s="64">
        <f t="shared" si="51"/>
        <v>0</v>
      </c>
      <c r="AA126" s="74"/>
      <c r="AB126" s="75"/>
      <c r="AC126" s="131">
        <f t="shared" si="52"/>
        <v>0</v>
      </c>
      <c r="AD126" s="74"/>
      <c r="AE126" s="74"/>
      <c r="AF126" s="79">
        <f t="shared" si="53"/>
        <v>0</v>
      </c>
      <c r="AG126" s="76"/>
      <c r="AH126" s="75"/>
      <c r="AI126" s="64">
        <f t="shared" si="54"/>
        <v>0</v>
      </c>
      <c r="AJ126" s="74"/>
      <c r="AK126" s="77"/>
      <c r="AL126" s="64">
        <f t="shared" si="55"/>
        <v>0</v>
      </c>
      <c r="AM126" s="76"/>
      <c r="AN126" s="77"/>
      <c r="AO126" s="64">
        <f t="shared" si="56"/>
        <v>0</v>
      </c>
      <c r="AP126" s="76"/>
      <c r="AQ126" s="77"/>
      <c r="AR126" s="79">
        <f t="shared" si="57"/>
        <v>0</v>
      </c>
      <c r="AS126" s="76"/>
      <c r="AT126" s="75"/>
      <c r="AU126" s="64">
        <f t="shared" si="58"/>
        <v>0</v>
      </c>
      <c r="AV126" s="57">
        <f t="shared" si="59"/>
        <v>0</v>
      </c>
    </row>
    <row r="127" spans="1:48" ht="30" customHeight="1">
      <c r="A127" s="108">
        <v>117</v>
      </c>
      <c r="B127" s="273">
        <v>159</v>
      </c>
      <c r="C127" s="180" t="s">
        <v>208</v>
      </c>
      <c r="D127" s="181" t="s">
        <v>209</v>
      </c>
      <c r="E127" s="182" t="s">
        <v>294</v>
      </c>
      <c r="F127" s="76"/>
      <c r="G127" s="88"/>
      <c r="H127" s="64">
        <f t="shared" si="60"/>
        <v>0</v>
      </c>
      <c r="I127" s="74"/>
      <c r="J127" s="75"/>
      <c r="K127" s="64">
        <f t="shared" si="46"/>
        <v>0</v>
      </c>
      <c r="L127" s="76"/>
      <c r="M127" s="77"/>
      <c r="N127" s="64">
        <f t="shared" si="47"/>
        <v>0</v>
      </c>
      <c r="O127" s="74"/>
      <c r="P127" s="75"/>
      <c r="Q127" s="64">
        <f t="shared" si="48"/>
        <v>0</v>
      </c>
      <c r="R127" s="74"/>
      <c r="S127" s="77"/>
      <c r="T127" s="64">
        <f t="shared" si="49"/>
        <v>0</v>
      </c>
      <c r="U127" s="74"/>
      <c r="V127" s="75"/>
      <c r="W127" s="64">
        <f t="shared" si="50"/>
        <v>0</v>
      </c>
      <c r="X127" s="74"/>
      <c r="Y127" s="75"/>
      <c r="Z127" s="64">
        <f t="shared" si="51"/>
        <v>0</v>
      </c>
      <c r="AA127" s="74"/>
      <c r="AB127" s="75"/>
      <c r="AC127" s="64">
        <f t="shared" si="52"/>
        <v>0</v>
      </c>
      <c r="AD127" s="74"/>
      <c r="AE127" s="74"/>
      <c r="AF127" s="79">
        <f t="shared" si="53"/>
        <v>0</v>
      </c>
      <c r="AG127" s="76"/>
      <c r="AH127" s="75"/>
      <c r="AI127" s="64">
        <f t="shared" si="54"/>
        <v>0</v>
      </c>
      <c r="AJ127" s="74"/>
      <c r="AK127" s="77"/>
      <c r="AL127" s="64">
        <f t="shared" si="55"/>
        <v>0</v>
      </c>
      <c r="AM127" s="76"/>
      <c r="AN127" s="77"/>
      <c r="AO127" s="64">
        <f t="shared" si="56"/>
        <v>0</v>
      </c>
      <c r="AP127" s="76"/>
      <c r="AQ127" s="77"/>
      <c r="AR127" s="79">
        <f t="shared" si="57"/>
        <v>0</v>
      </c>
      <c r="AS127" s="76"/>
      <c r="AT127" s="75"/>
      <c r="AU127" s="64">
        <f t="shared" si="58"/>
        <v>0</v>
      </c>
      <c r="AV127" s="57">
        <f t="shared" si="59"/>
        <v>0</v>
      </c>
    </row>
    <row r="128" spans="1:48" ht="30" customHeight="1">
      <c r="A128" s="107">
        <v>118</v>
      </c>
      <c r="B128" s="271">
        <v>167</v>
      </c>
      <c r="C128" s="164" t="s">
        <v>215</v>
      </c>
      <c r="D128" s="171" t="s">
        <v>87</v>
      </c>
      <c r="E128" s="176">
        <v>300</v>
      </c>
      <c r="F128" s="76"/>
      <c r="G128" s="88"/>
      <c r="H128" s="64">
        <f t="shared" si="60"/>
        <v>0</v>
      </c>
      <c r="I128" s="74"/>
      <c r="J128" s="75"/>
      <c r="K128" s="64">
        <f t="shared" si="46"/>
        <v>0</v>
      </c>
      <c r="L128" s="76"/>
      <c r="M128" s="77"/>
      <c r="N128" s="64">
        <f t="shared" si="47"/>
        <v>0</v>
      </c>
      <c r="O128" s="74"/>
      <c r="P128" s="75"/>
      <c r="Q128" s="64">
        <f t="shared" si="48"/>
        <v>0</v>
      </c>
      <c r="R128" s="74"/>
      <c r="S128" s="77"/>
      <c r="T128" s="131">
        <f t="shared" si="49"/>
        <v>0</v>
      </c>
      <c r="U128" s="74"/>
      <c r="V128" s="75"/>
      <c r="W128" s="64">
        <f t="shared" si="50"/>
        <v>0</v>
      </c>
      <c r="X128" s="74"/>
      <c r="Y128" s="75"/>
      <c r="Z128" s="64">
        <f t="shared" si="51"/>
        <v>0</v>
      </c>
      <c r="AA128" s="74"/>
      <c r="AB128" s="75"/>
      <c r="AC128" s="131">
        <f t="shared" si="52"/>
        <v>0</v>
      </c>
      <c r="AD128" s="74"/>
      <c r="AE128" s="74"/>
      <c r="AF128" s="79">
        <f t="shared" si="53"/>
        <v>0</v>
      </c>
      <c r="AG128" s="76"/>
      <c r="AH128" s="75"/>
      <c r="AI128" s="64">
        <f t="shared" si="54"/>
        <v>0</v>
      </c>
      <c r="AJ128" s="74"/>
      <c r="AK128" s="77"/>
      <c r="AL128" s="64">
        <f t="shared" si="55"/>
        <v>0</v>
      </c>
      <c r="AM128" s="76"/>
      <c r="AN128" s="77"/>
      <c r="AO128" s="64">
        <f t="shared" si="56"/>
        <v>0</v>
      </c>
      <c r="AP128" s="76"/>
      <c r="AQ128" s="77"/>
      <c r="AR128" s="79">
        <f t="shared" si="57"/>
        <v>0</v>
      </c>
      <c r="AS128" s="76"/>
      <c r="AT128" s="75"/>
      <c r="AU128" s="64">
        <f t="shared" si="58"/>
        <v>0</v>
      </c>
      <c r="AV128" s="57">
        <f t="shared" si="59"/>
        <v>0</v>
      </c>
    </row>
    <row r="129" spans="1:48" ht="30" customHeight="1">
      <c r="A129" s="108">
        <v>119</v>
      </c>
      <c r="B129" s="273">
        <v>171</v>
      </c>
      <c r="C129" s="180" t="s">
        <v>217</v>
      </c>
      <c r="D129" s="181" t="s">
        <v>120</v>
      </c>
      <c r="E129" s="182" t="s">
        <v>294</v>
      </c>
      <c r="F129" s="76"/>
      <c r="G129" s="88"/>
      <c r="H129" s="64">
        <f t="shared" si="60"/>
        <v>0</v>
      </c>
      <c r="I129" s="74"/>
      <c r="J129" s="75"/>
      <c r="K129" s="64">
        <f t="shared" si="46"/>
        <v>0</v>
      </c>
      <c r="L129" s="76"/>
      <c r="M129" s="77"/>
      <c r="N129" s="64">
        <f t="shared" si="47"/>
        <v>0</v>
      </c>
      <c r="O129" s="74"/>
      <c r="P129" s="75"/>
      <c r="Q129" s="64">
        <f t="shared" si="48"/>
        <v>0</v>
      </c>
      <c r="R129" s="74"/>
      <c r="S129" s="77"/>
      <c r="T129" s="64">
        <f t="shared" si="49"/>
        <v>0</v>
      </c>
      <c r="U129" s="74"/>
      <c r="V129" s="75"/>
      <c r="W129" s="64">
        <f t="shared" si="50"/>
        <v>0</v>
      </c>
      <c r="X129" s="74"/>
      <c r="Y129" s="75"/>
      <c r="Z129" s="64">
        <f t="shared" si="51"/>
        <v>0</v>
      </c>
      <c r="AA129" s="74"/>
      <c r="AB129" s="75"/>
      <c r="AC129" s="64">
        <f t="shared" si="52"/>
        <v>0</v>
      </c>
      <c r="AD129" s="74"/>
      <c r="AE129" s="74"/>
      <c r="AF129" s="79">
        <f t="shared" si="53"/>
        <v>0</v>
      </c>
      <c r="AG129" s="76"/>
      <c r="AH129" s="75"/>
      <c r="AI129" s="64">
        <f t="shared" si="54"/>
        <v>0</v>
      </c>
      <c r="AJ129" s="74"/>
      <c r="AK129" s="77"/>
      <c r="AL129" s="64">
        <f t="shared" si="55"/>
        <v>0</v>
      </c>
      <c r="AM129" s="76"/>
      <c r="AN129" s="77"/>
      <c r="AO129" s="64">
        <f t="shared" si="56"/>
        <v>0</v>
      </c>
      <c r="AP129" s="76"/>
      <c r="AQ129" s="77"/>
      <c r="AR129" s="79">
        <f t="shared" si="57"/>
        <v>0</v>
      </c>
      <c r="AS129" s="76"/>
      <c r="AT129" s="75"/>
      <c r="AU129" s="64">
        <f t="shared" si="58"/>
        <v>0</v>
      </c>
      <c r="AV129" s="57">
        <f t="shared" si="59"/>
        <v>0</v>
      </c>
    </row>
    <row r="130" spans="1:48" ht="30" customHeight="1">
      <c r="A130" s="107">
        <v>120</v>
      </c>
      <c r="B130" s="273">
        <v>177</v>
      </c>
      <c r="C130" s="180" t="s">
        <v>219</v>
      </c>
      <c r="D130" s="181" t="s">
        <v>120</v>
      </c>
      <c r="E130" s="182" t="s">
        <v>294</v>
      </c>
      <c r="F130" s="76"/>
      <c r="G130" s="88"/>
      <c r="H130" s="64">
        <f t="shared" si="60"/>
        <v>0</v>
      </c>
      <c r="I130" s="74"/>
      <c r="J130" s="75"/>
      <c r="K130" s="64">
        <f t="shared" si="46"/>
        <v>0</v>
      </c>
      <c r="L130" s="76"/>
      <c r="M130" s="77"/>
      <c r="N130" s="64">
        <f t="shared" si="47"/>
        <v>0</v>
      </c>
      <c r="O130" s="74"/>
      <c r="P130" s="75"/>
      <c r="Q130" s="64">
        <f t="shared" si="48"/>
        <v>0</v>
      </c>
      <c r="R130" s="74"/>
      <c r="S130" s="77"/>
      <c r="T130" s="131">
        <f t="shared" si="49"/>
        <v>0</v>
      </c>
      <c r="U130" s="74"/>
      <c r="V130" s="75"/>
      <c r="W130" s="64">
        <f t="shared" si="50"/>
        <v>0</v>
      </c>
      <c r="X130" s="74"/>
      <c r="Y130" s="75"/>
      <c r="Z130" s="64">
        <f t="shared" si="51"/>
        <v>0</v>
      </c>
      <c r="AA130" s="74"/>
      <c r="AB130" s="75"/>
      <c r="AC130" s="131">
        <f t="shared" si="52"/>
        <v>0</v>
      </c>
      <c r="AD130" s="74"/>
      <c r="AE130" s="74"/>
      <c r="AF130" s="79">
        <f t="shared" si="53"/>
        <v>0</v>
      </c>
      <c r="AG130" s="76"/>
      <c r="AH130" s="75"/>
      <c r="AI130" s="64">
        <f t="shared" si="54"/>
        <v>0</v>
      </c>
      <c r="AJ130" s="74"/>
      <c r="AK130" s="77"/>
      <c r="AL130" s="64">
        <f t="shared" si="55"/>
        <v>0</v>
      </c>
      <c r="AM130" s="76"/>
      <c r="AN130" s="77"/>
      <c r="AO130" s="64">
        <f t="shared" si="56"/>
        <v>0</v>
      </c>
      <c r="AP130" s="76"/>
      <c r="AQ130" s="77"/>
      <c r="AR130" s="79">
        <f t="shared" si="57"/>
        <v>0</v>
      </c>
      <c r="AS130" s="76"/>
      <c r="AT130" s="75"/>
      <c r="AU130" s="64">
        <f t="shared" si="58"/>
        <v>0</v>
      </c>
      <c r="AV130" s="57">
        <f t="shared" si="59"/>
        <v>0</v>
      </c>
    </row>
    <row r="131" spans="1:48" ht="30" customHeight="1">
      <c r="A131" s="108">
        <v>121</v>
      </c>
      <c r="B131" s="270">
        <v>183</v>
      </c>
      <c r="C131" s="335" t="s">
        <v>222</v>
      </c>
      <c r="D131" s="170" t="s">
        <v>120</v>
      </c>
      <c r="E131" s="106" t="s">
        <v>291</v>
      </c>
      <c r="F131" s="76"/>
      <c r="G131" s="88"/>
      <c r="H131" s="64">
        <f t="shared" si="60"/>
        <v>0</v>
      </c>
      <c r="I131" s="74"/>
      <c r="J131" s="75"/>
      <c r="K131" s="64">
        <f t="shared" si="46"/>
        <v>0</v>
      </c>
      <c r="L131" s="76"/>
      <c r="M131" s="77"/>
      <c r="N131" s="64">
        <f t="shared" si="47"/>
        <v>0</v>
      </c>
      <c r="O131" s="74"/>
      <c r="P131" s="75"/>
      <c r="Q131" s="64">
        <f t="shared" si="48"/>
        <v>0</v>
      </c>
      <c r="R131" s="74"/>
      <c r="S131" s="77"/>
      <c r="T131" s="64">
        <f t="shared" si="49"/>
        <v>0</v>
      </c>
      <c r="U131" s="74"/>
      <c r="V131" s="75"/>
      <c r="W131" s="64">
        <f t="shared" si="50"/>
        <v>0</v>
      </c>
      <c r="X131" s="74"/>
      <c r="Y131" s="75"/>
      <c r="Z131" s="64">
        <f t="shared" si="51"/>
        <v>0</v>
      </c>
      <c r="AA131" s="74"/>
      <c r="AB131" s="75"/>
      <c r="AC131" s="64">
        <f t="shared" si="52"/>
        <v>0</v>
      </c>
      <c r="AD131" s="74"/>
      <c r="AE131" s="74"/>
      <c r="AF131" s="79">
        <f t="shared" si="53"/>
        <v>0</v>
      </c>
      <c r="AG131" s="76"/>
      <c r="AH131" s="75"/>
      <c r="AI131" s="64">
        <f t="shared" si="54"/>
        <v>0</v>
      </c>
      <c r="AJ131" s="74"/>
      <c r="AK131" s="77"/>
      <c r="AL131" s="64">
        <f t="shared" si="55"/>
        <v>0</v>
      </c>
      <c r="AM131" s="76"/>
      <c r="AN131" s="77"/>
      <c r="AO131" s="64">
        <f t="shared" si="56"/>
        <v>0</v>
      </c>
      <c r="AP131" s="76"/>
      <c r="AQ131" s="77"/>
      <c r="AR131" s="79">
        <f t="shared" si="57"/>
        <v>0</v>
      </c>
      <c r="AS131" s="76"/>
      <c r="AT131" s="75"/>
      <c r="AU131" s="64">
        <f t="shared" si="58"/>
        <v>0</v>
      </c>
      <c r="AV131" s="57">
        <f t="shared" si="59"/>
        <v>0</v>
      </c>
    </row>
    <row r="132" spans="1:48" ht="30" customHeight="1">
      <c r="A132" s="107">
        <v>122</v>
      </c>
      <c r="B132" s="269">
        <v>194</v>
      </c>
      <c r="C132" s="167" t="s">
        <v>225</v>
      </c>
      <c r="D132" s="169" t="s">
        <v>113</v>
      </c>
      <c r="E132" s="179" t="s">
        <v>291</v>
      </c>
      <c r="F132" s="76"/>
      <c r="G132" s="88"/>
      <c r="H132" s="64">
        <f t="shared" si="60"/>
        <v>0</v>
      </c>
      <c r="I132" s="74"/>
      <c r="J132" s="75"/>
      <c r="K132" s="64">
        <f t="shared" si="46"/>
        <v>0</v>
      </c>
      <c r="L132" s="76"/>
      <c r="M132" s="77"/>
      <c r="N132" s="64">
        <f t="shared" si="47"/>
        <v>0</v>
      </c>
      <c r="O132" s="74"/>
      <c r="P132" s="75"/>
      <c r="Q132" s="64">
        <f t="shared" si="48"/>
        <v>0</v>
      </c>
      <c r="R132" s="74"/>
      <c r="S132" s="77"/>
      <c r="T132" s="131">
        <f t="shared" si="49"/>
        <v>0</v>
      </c>
      <c r="U132" s="74"/>
      <c r="V132" s="75"/>
      <c r="W132" s="64">
        <f t="shared" si="50"/>
        <v>0</v>
      </c>
      <c r="X132" s="74"/>
      <c r="Y132" s="75"/>
      <c r="Z132" s="64">
        <f t="shared" si="51"/>
        <v>0</v>
      </c>
      <c r="AA132" s="74"/>
      <c r="AB132" s="75"/>
      <c r="AC132" s="131">
        <f t="shared" si="52"/>
        <v>0</v>
      </c>
      <c r="AD132" s="74"/>
      <c r="AE132" s="74"/>
      <c r="AF132" s="79">
        <f t="shared" si="53"/>
        <v>0</v>
      </c>
      <c r="AG132" s="76"/>
      <c r="AH132" s="75"/>
      <c r="AI132" s="64">
        <f t="shared" si="54"/>
        <v>0</v>
      </c>
      <c r="AJ132" s="74"/>
      <c r="AK132" s="77"/>
      <c r="AL132" s="64">
        <f t="shared" si="55"/>
        <v>0</v>
      </c>
      <c r="AM132" s="76"/>
      <c r="AN132" s="77"/>
      <c r="AO132" s="64">
        <f t="shared" si="56"/>
        <v>0</v>
      </c>
      <c r="AP132" s="76"/>
      <c r="AQ132" s="77"/>
      <c r="AR132" s="79">
        <f t="shared" si="57"/>
        <v>0</v>
      </c>
      <c r="AS132" s="76"/>
      <c r="AT132" s="75"/>
      <c r="AU132" s="64">
        <f t="shared" si="58"/>
        <v>0</v>
      </c>
      <c r="AV132" s="57">
        <f t="shared" si="59"/>
        <v>0</v>
      </c>
    </row>
    <row r="133" spans="1:48" ht="30" customHeight="1">
      <c r="A133" s="108">
        <v>123</v>
      </c>
      <c r="B133" s="270">
        <v>197</v>
      </c>
      <c r="C133" s="163" t="s">
        <v>227</v>
      </c>
      <c r="D133" s="170" t="s">
        <v>87</v>
      </c>
      <c r="E133" s="146"/>
      <c r="F133" s="76"/>
      <c r="G133" s="88"/>
      <c r="H133" s="64">
        <f t="shared" si="60"/>
        <v>0</v>
      </c>
      <c r="I133" s="74"/>
      <c r="J133" s="75"/>
      <c r="K133" s="64">
        <f t="shared" si="46"/>
        <v>0</v>
      </c>
      <c r="L133" s="76"/>
      <c r="M133" s="77"/>
      <c r="N133" s="64">
        <f t="shared" si="47"/>
        <v>0</v>
      </c>
      <c r="O133" s="74"/>
      <c r="P133" s="75"/>
      <c r="Q133" s="64">
        <f t="shared" si="48"/>
        <v>0</v>
      </c>
      <c r="R133" s="74"/>
      <c r="S133" s="77"/>
      <c r="T133" s="64">
        <f t="shared" si="49"/>
        <v>0</v>
      </c>
      <c r="U133" s="74"/>
      <c r="V133" s="75"/>
      <c r="W133" s="64">
        <f t="shared" si="50"/>
        <v>0</v>
      </c>
      <c r="X133" s="74"/>
      <c r="Y133" s="75"/>
      <c r="Z133" s="64">
        <f t="shared" si="51"/>
        <v>0</v>
      </c>
      <c r="AA133" s="74"/>
      <c r="AB133" s="75"/>
      <c r="AC133" s="64">
        <f t="shared" si="52"/>
        <v>0</v>
      </c>
      <c r="AD133" s="74"/>
      <c r="AE133" s="74"/>
      <c r="AF133" s="79">
        <f t="shared" si="53"/>
        <v>0</v>
      </c>
      <c r="AG133" s="76"/>
      <c r="AH133" s="75"/>
      <c r="AI133" s="64">
        <f t="shared" si="54"/>
        <v>0</v>
      </c>
      <c r="AJ133" s="74"/>
      <c r="AK133" s="77"/>
      <c r="AL133" s="64">
        <f t="shared" si="55"/>
        <v>0</v>
      </c>
      <c r="AM133" s="76"/>
      <c r="AN133" s="77"/>
      <c r="AO133" s="64">
        <f t="shared" si="56"/>
        <v>0</v>
      </c>
      <c r="AP133" s="76"/>
      <c r="AQ133" s="77"/>
      <c r="AR133" s="79">
        <f t="shared" si="57"/>
        <v>0</v>
      </c>
      <c r="AS133" s="76"/>
      <c r="AT133" s="75"/>
      <c r="AU133" s="64">
        <f t="shared" si="58"/>
        <v>0</v>
      </c>
      <c r="AV133" s="57">
        <f t="shared" si="59"/>
        <v>0</v>
      </c>
    </row>
    <row r="134" spans="1:48" ht="30" customHeight="1">
      <c r="A134" s="107">
        <v>124</v>
      </c>
      <c r="B134" s="270">
        <v>199</v>
      </c>
      <c r="C134" s="163" t="s">
        <v>228</v>
      </c>
      <c r="D134" s="170" t="s">
        <v>120</v>
      </c>
      <c r="E134" s="106" t="s">
        <v>291</v>
      </c>
      <c r="F134" s="76"/>
      <c r="G134" s="88"/>
      <c r="H134" s="64">
        <f t="shared" si="60"/>
        <v>0</v>
      </c>
      <c r="I134" s="74"/>
      <c r="J134" s="75"/>
      <c r="K134" s="64">
        <f t="shared" si="46"/>
        <v>0</v>
      </c>
      <c r="L134" s="76"/>
      <c r="M134" s="77"/>
      <c r="N134" s="64">
        <f t="shared" si="47"/>
        <v>0</v>
      </c>
      <c r="O134" s="74"/>
      <c r="P134" s="75"/>
      <c r="Q134" s="64">
        <f t="shared" si="48"/>
        <v>0</v>
      </c>
      <c r="R134" s="74"/>
      <c r="S134" s="77"/>
      <c r="T134" s="131">
        <f t="shared" si="49"/>
        <v>0</v>
      </c>
      <c r="U134" s="74"/>
      <c r="V134" s="75"/>
      <c r="W134" s="64">
        <f t="shared" si="50"/>
        <v>0</v>
      </c>
      <c r="X134" s="74"/>
      <c r="Y134" s="75"/>
      <c r="Z134" s="64">
        <f t="shared" si="51"/>
        <v>0</v>
      </c>
      <c r="AA134" s="74"/>
      <c r="AB134" s="75"/>
      <c r="AC134" s="131">
        <f t="shared" si="52"/>
        <v>0</v>
      </c>
      <c r="AD134" s="74"/>
      <c r="AE134" s="74"/>
      <c r="AF134" s="79">
        <f t="shared" si="53"/>
        <v>0</v>
      </c>
      <c r="AG134" s="76"/>
      <c r="AH134" s="75"/>
      <c r="AI134" s="64">
        <f t="shared" si="54"/>
        <v>0</v>
      </c>
      <c r="AJ134" s="74"/>
      <c r="AK134" s="77"/>
      <c r="AL134" s="64">
        <f t="shared" si="55"/>
        <v>0</v>
      </c>
      <c r="AM134" s="76"/>
      <c r="AN134" s="77"/>
      <c r="AO134" s="64">
        <f t="shared" si="56"/>
        <v>0</v>
      </c>
      <c r="AP134" s="76"/>
      <c r="AQ134" s="77"/>
      <c r="AR134" s="79">
        <f t="shared" si="57"/>
        <v>0</v>
      </c>
      <c r="AS134" s="76"/>
      <c r="AT134" s="75"/>
      <c r="AU134" s="64">
        <f t="shared" si="58"/>
        <v>0</v>
      </c>
      <c r="AV134" s="57">
        <f t="shared" si="59"/>
        <v>0</v>
      </c>
    </row>
    <row r="135" spans="1:48" ht="30" customHeight="1">
      <c r="A135" s="108">
        <v>125</v>
      </c>
      <c r="B135" s="269">
        <v>202</v>
      </c>
      <c r="C135" s="167" t="s">
        <v>229</v>
      </c>
      <c r="D135" s="169" t="s">
        <v>77</v>
      </c>
      <c r="E135" s="179" t="s">
        <v>291</v>
      </c>
      <c r="F135" s="76"/>
      <c r="G135" s="88"/>
      <c r="H135" s="64">
        <f t="shared" si="60"/>
        <v>0</v>
      </c>
      <c r="I135" s="74"/>
      <c r="J135" s="75"/>
      <c r="K135" s="64">
        <f t="shared" si="46"/>
        <v>0</v>
      </c>
      <c r="L135" s="76"/>
      <c r="M135" s="77"/>
      <c r="N135" s="64">
        <f t="shared" si="47"/>
        <v>0</v>
      </c>
      <c r="O135" s="74"/>
      <c r="P135" s="75"/>
      <c r="Q135" s="64">
        <f t="shared" si="48"/>
        <v>0</v>
      </c>
      <c r="R135" s="74"/>
      <c r="S135" s="77"/>
      <c r="T135" s="64">
        <f t="shared" si="49"/>
        <v>0</v>
      </c>
      <c r="U135" s="74"/>
      <c r="V135" s="75"/>
      <c r="W135" s="64">
        <f t="shared" si="50"/>
        <v>0</v>
      </c>
      <c r="X135" s="74"/>
      <c r="Y135" s="75"/>
      <c r="Z135" s="64">
        <f t="shared" si="51"/>
        <v>0</v>
      </c>
      <c r="AA135" s="74"/>
      <c r="AB135" s="75"/>
      <c r="AC135" s="64">
        <f t="shared" si="52"/>
        <v>0</v>
      </c>
      <c r="AD135" s="74"/>
      <c r="AE135" s="74"/>
      <c r="AF135" s="79">
        <f t="shared" si="53"/>
        <v>0</v>
      </c>
      <c r="AG135" s="76"/>
      <c r="AH135" s="75"/>
      <c r="AI135" s="64">
        <f t="shared" si="54"/>
        <v>0</v>
      </c>
      <c r="AJ135" s="74"/>
      <c r="AK135" s="77"/>
      <c r="AL135" s="64">
        <f t="shared" si="55"/>
        <v>0</v>
      </c>
      <c r="AM135" s="76"/>
      <c r="AN135" s="77"/>
      <c r="AO135" s="64">
        <f t="shared" si="56"/>
        <v>0</v>
      </c>
      <c r="AP135" s="76"/>
      <c r="AQ135" s="77"/>
      <c r="AR135" s="79">
        <f t="shared" si="57"/>
        <v>0</v>
      </c>
      <c r="AS135" s="76"/>
      <c r="AT135" s="75"/>
      <c r="AU135" s="64">
        <f t="shared" si="58"/>
        <v>0</v>
      </c>
      <c r="AV135" s="57">
        <f t="shared" si="59"/>
        <v>0</v>
      </c>
    </row>
    <row r="136" spans="1:48" ht="30" customHeight="1">
      <c r="A136" s="107">
        <v>126</v>
      </c>
      <c r="B136" s="270">
        <v>205</v>
      </c>
      <c r="C136" s="163" t="s">
        <v>230</v>
      </c>
      <c r="D136" s="170" t="s">
        <v>144</v>
      </c>
      <c r="E136" s="106" t="s">
        <v>290</v>
      </c>
      <c r="F136" s="80"/>
      <c r="G136" s="88"/>
      <c r="H136" s="64">
        <f t="shared" si="60"/>
        <v>0</v>
      </c>
      <c r="I136" s="74"/>
      <c r="J136" s="75"/>
      <c r="K136" s="64">
        <f t="shared" si="46"/>
        <v>0</v>
      </c>
      <c r="L136" s="76"/>
      <c r="M136" s="77"/>
      <c r="N136" s="64">
        <f t="shared" si="47"/>
        <v>0</v>
      </c>
      <c r="O136" s="74"/>
      <c r="P136" s="75"/>
      <c r="Q136" s="64">
        <f t="shared" si="48"/>
        <v>0</v>
      </c>
      <c r="R136" s="74"/>
      <c r="S136" s="77"/>
      <c r="T136" s="131">
        <f t="shared" si="49"/>
        <v>0</v>
      </c>
      <c r="U136" s="74"/>
      <c r="V136" s="75"/>
      <c r="W136" s="64">
        <f t="shared" si="50"/>
        <v>0</v>
      </c>
      <c r="X136" s="74"/>
      <c r="Y136" s="75"/>
      <c r="Z136" s="64">
        <f t="shared" si="51"/>
        <v>0</v>
      </c>
      <c r="AA136" s="74"/>
      <c r="AB136" s="75"/>
      <c r="AC136" s="131">
        <f t="shared" si="52"/>
        <v>0</v>
      </c>
      <c r="AD136" s="74"/>
      <c r="AE136" s="74"/>
      <c r="AF136" s="79">
        <f t="shared" si="53"/>
        <v>0</v>
      </c>
      <c r="AG136" s="76"/>
      <c r="AH136" s="75"/>
      <c r="AI136" s="64">
        <f t="shared" si="54"/>
        <v>0</v>
      </c>
      <c r="AJ136" s="74"/>
      <c r="AK136" s="77"/>
      <c r="AL136" s="64">
        <f t="shared" si="55"/>
        <v>0</v>
      </c>
      <c r="AM136" s="76"/>
      <c r="AN136" s="77"/>
      <c r="AO136" s="64">
        <f t="shared" si="56"/>
        <v>0</v>
      </c>
      <c r="AP136" s="76"/>
      <c r="AQ136" s="77"/>
      <c r="AR136" s="79">
        <f t="shared" si="57"/>
        <v>0</v>
      </c>
      <c r="AS136" s="76"/>
      <c r="AT136" s="75"/>
      <c r="AU136" s="64">
        <f t="shared" si="58"/>
        <v>0</v>
      </c>
      <c r="AV136" s="57">
        <f t="shared" si="59"/>
        <v>0</v>
      </c>
    </row>
    <row r="137" spans="1:48" ht="30" customHeight="1">
      <c r="A137" s="108">
        <v>127</v>
      </c>
      <c r="B137" s="270">
        <v>215</v>
      </c>
      <c r="C137" s="163" t="s">
        <v>234</v>
      </c>
      <c r="D137" s="170" t="s">
        <v>131</v>
      </c>
      <c r="E137" s="106" t="s">
        <v>291</v>
      </c>
      <c r="F137" s="76"/>
      <c r="G137" s="88"/>
      <c r="H137" s="64">
        <f t="shared" si="60"/>
        <v>0</v>
      </c>
      <c r="I137" s="74"/>
      <c r="J137" s="75"/>
      <c r="K137" s="64">
        <f t="shared" si="46"/>
        <v>0</v>
      </c>
      <c r="L137" s="76"/>
      <c r="M137" s="77"/>
      <c r="N137" s="64">
        <f t="shared" si="47"/>
        <v>0</v>
      </c>
      <c r="O137" s="74"/>
      <c r="P137" s="75"/>
      <c r="Q137" s="64">
        <f t="shared" si="48"/>
        <v>0</v>
      </c>
      <c r="R137" s="74"/>
      <c r="S137" s="77"/>
      <c r="T137" s="64">
        <f t="shared" si="49"/>
        <v>0</v>
      </c>
      <c r="U137" s="74"/>
      <c r="V137" s="75"/>
      <c r="W137" s="64">
        <f t="shared" si="50"/>
        <v>0</v>
      </c>
      <c r="X137" s="74"/>
      <c r="Y137" s="75"/>
      <c r="Z137" s="64">
        <f t="shared" si="51"/>
        <v>0</v>
      </c>
      <c r="AA137" s="74"/>
      <c r="AB137" s="75"/>
      <c r="AC137" s="64">
        <f t="shared" si="52"/>
        <v>0</v>
      </c>
      <c r="AD137" s="74"/>
      <c r="AE137" s="74"/>
      <c r="AF137" s="79">
        <f t="shared" si="53"/>
        <v>0</v>
      </c>
      <c r="AG137" s="76"/>
      <c r="AH137" s="75"/>
      <c r="AI137" s="64">
        <f t="shared" si="54"/>
        <v>0</v>
      </c>
      <c r="AJ137" s="74"/>
      <c r="AK137" s="77"/>
      <c r="AL137" s="64">
        <f t="shared" si="55"/>
        <v>0</v>
      </c>
      <c r="AM137" s="76"/>
      <c r="AN137" s="77"/>
      <c r="AO137" s="64">
        <f t="shared" si="56"/>
        <v>0</v>
      </c>
      <c r="AP137" s="76"/>
      <c r="AQ137" s="77"/>
      <c r="AR137" s="79">
        <f t="shared" si="57"/>
        <v>0</v>
      </c>
      <c r="AS137" s="76"/>
      <c r="AT137" s="75"/>
      <c r="AU137" s="64">
        <f t="shared" si="58"/>
        <v>0</v>
      </c>
      <c r="AV137" s="57">
        <f t="shared" si="59"/>
        <v>0</v>
      </c>
    </row>
    <row r="138" spans="1:48" ht="30" customHeight="1">
      <c r="A138" s="107">
        <v>128</v>
      </c>
      <c r="B138" s="275">
        <v>231</v>
      </c>
      <c r="C138" s="184" t="s">
        <v>238</v>
      </c>
      <c r="D138" s="185" t="s">
        <v>122</v>
      </c>
      <c r="E138" s="186" t="s">
        <v>294</v>
      </c>
      <c r="F138" s="76"/>
      <c r="G138" s="88"/>
      <c r="H138" s="64">
        <f t="shared" si="60"/>
        <v>0</v>
      </c>
      <c r="I138" s="74"/>
      <c r="J138" s="75"/>
      <c r="K138" s="64">
        <f t="shared" si="46"/>
        <v>0</v>
      </c>
      <c r="L138" s="76"/>
      <c r="M138" s="77"/>
      <c r="N138" s="64">
        <f t="shared" si="47"/>
        <v>0</v>
      </c>
      <c r="O138" s="74"/>
      <c r="P138" s="75"/>
      <c r="Q138" s="64">
        <f t="shared" si="48"/>
        <v>0</v>
      </c>
      <c r="R138" s="74"/>
      <c r="S138" s="77"/>
      <c r="T138" s="131">
        <f t="shared" si="49"/>
        <v>0</v>
      </c>
      <c r="U138" s="74"/>
      <c r="V138" s="75"/>
      <c r="W138" s="64">
        <f t="shared" si="50"/>
        <v>0</v>
      </c>
      <c r="X138" s="74"/>
      <c r="Y138" s="75"/>
      <c r="Z138" s="64">
        <f t="shared" si="51"/>
        <v>0</v>
      </c>
      <c r="AA138" s="74"/>
      <c r="AB138" s="75"/>
      <c r="AC138" s="131">
        <f t="shared" si="52"/>
        <v>0</v>
      </c>
      <c r="AD138" s="74"/>
      <c r="AE138" s="74"/>
      <c r="AF138" s="79">
        <f t="shared" si="53"/>
        <v>0</v>
      </c>
      <c r="AG138" s="76"/>
      <c r="AH138" s="75"/>
      <c r="AI138" s="64">
        <f t="shared" si="54"/>
        <v>0</v>
      </c>
      <c r="AJ138" s="74"/>
      <c r="AK138" s="77"/>
      <c r="AL138" s="64">
        <f t="shared" si="55"/>
        <v>0</v>
      </c>
      <c r="AM138" s="76"/>
      <c r="AN138" s="77"/>
      <c r="AO138" s="64">
        <f t="shared" si="56"/>
        <v>0</v>
      </c>
      <c r="AP138" s="76"/>
      <c r="AQ138" s="77"/>
      <c r="AR138" s="79">
        <f t="shared" si="57"/>
        <v>0</v>
      </c>
      <c r="AS138" s="76"/>
      <c r="AT138" s="75"/>
      <c r="AU138" s="64">
        <f t="shared" si="58"/>
        <v>0</v>
      </c>
      <c r="AV138" s="57">
        <f t="shared" si="59"/>
        <v>0</v>
      </c>
    </row>
    <row r="139" spans="1:48" ht="30" customHeight="1">
      <c r="A139" s="108">
        <v>129</v>
      </c>
      <c r="B139" s="273">
        <v>235</v>
      </c>
      <c r="C139" s="180" t="s">
        <v>239</v>
      </c>
      <c r="D139" s="181" t="s">
        <v>240</v>
      </c>
      <c r="E139" s="182" t="s">
        <v>294</v>
      </c>
      <c r="F139" s="76"/>
      <c r="G139" s="88"/>
      <c r="H139" s="64">
        <f t="shared" si="60"/>
        <v>0</v>
      </c>
      <c r="I139" s="74"/>
      <c r="J139" s="75"/>
      <c r="K139" s="64">
        <f aca="true" t="shared" si="61" ref="K139:K170">SUM(I139+J139)</f>
        <v>0</v>
      </c>
      <c r="L139" s="76"/>
      <c r="M139" s="77"/>
      <c r="N139" s="64">
        <f aca="true" t="shared" si="62" ref="N139:N170">SUM(L139,M139)</f>
        <v>0</v>
      </c>
      <c r="O139" s="74"/>
      <c r="P139" s="75"/>
      <c r="Q139" s="64">
        <f aca="true" t="shared" si="63" ref="Q139:Q170">SUM(O139,P139)</f>
        <v>0</v>
      </c>
      <c r="R139" s="74"/>
      <c r="S139" s="77"/>
      <c r="T139" s="64">
        <f aca="true" t="shared" si="64" ref="T139:T170">SUM(R139,S139)</f>
        <v>0</v>
      </c>
      <c r="U139" s="74"/>
      <c r="V139" s="75"/>
      <c r="W139" s="64">
        <f aca="true" t="shared" si="65" ref="W139:W170">SUM(U139,V139)</f>
        <v>0</v>
      </c>
      <c r="X139" s="74"/>
      <c r="Y139" s="75"/>
      <c r="Z139" s="64">
        <f aca="true" t="shared" si="66" ref="Z139:Z170">SUM(X139,Y139)</f>
        <v>0</v>
      </c>
      <c r="AA139" s="74"/>
      <c r="AB139" s="75"/>
      <c r="AC139" s="64">
        <f aca="true" t="shared" si="67" ref="AC139:AC170">SUM(AA139,AB139)</f>
        <v>0</v>
      </c>
      <c r="AD139" s="74"/>
      <c r="AE139" s="74"/>
      <c r="AF139" s="79">
        <f aca="true" t="shared" si="68" ref="AF139:AF170">SUM(AD139,AE139)</f>
        <v>0</v>
      </c>
      <c r="AG139" s="76"/>
      <c r="AH139" s="75"/>
      <c r="AI139" s="64">
        <f aca="true" t="shared" si="69" ref="AI139:AI170">SUM(AG139,AH139)</f>
        <v>0</v>
      </c>
      <c r="AJ139" s="74"/>
      <c r="AK139" s="77"/>
      <c r="AL139" s="64">
        <f aca="true" t="shared" si="70" ref="AL139:AL170">SUM(AJ139,AK139)</f>
        <v>0</v>
      </c>
      <c r="AM139" s="76"/>
      <c r="AN139" s="77"/>
      <c r="AO139" s="64">
        <f aca="true" t="shared" si="71" ref="AO139:AO170">SUM(AM139,AN139)</f>
        <v>0</v>
      </c>
      <c r="AP139" s="76"/>
      <c r="AQ139" s="77"/>
      <c r="AR139" s="79">
        <f aca="true" t="shared" si="72" ref="AR139:AR170">SUM(AP139,AQ139)</f>
        <v>0</v>
      </c>
      <c r="AS139" s="76"/>
      <c r="AT139" s="75"/>
      <c r="AU139" s="64">
        <f aca="true" t="shared" si="73" ref="AU139:AU170">SUM(AS139,AT139)</f>
        <v>0</v>
      </c>
      <c r="AV139" s="57">
        <f aca="true" t="shared" si="74" ref="AV139:AV170">SUM(AU139+AR139+AO139+Q139+AL139+AI139+AF139+AC139+Z139+W139+T139+N139+K139+H139)</f>
        <v>0</v>
      </c>
    </row>
    <row r="140" spans="1:48" ht="30" customHeight="1">
      <c r="A140" s="107">
        <v>130</v>
      </c>
      <c r="B140" s="270">
        <v>237</v>
      </c>
      <c r="C140" s="163" t="s">
        <v>241</v>
      </c>
      <c r="D140" s="170" t="s">
        <v>144</v>
      </c>
      <c r="E140" s="106" t="s">
        <v>291</v>
      </c>
      <c r="F140" s="76"/>
      <c r="G140" s="88"/>
      <c r="H140" s="64">
        <f t="shared" si="60"/>
        <v>0</v>
      </c>
      <c r="I140" s="74"/>
      <c r="J140" s="75"/>
      <c r="K140" s="64">
        <f t="shared" si="61"/>
        <v>0</v>
      </c>
      <c r="L140" s="76"/>
      <c r="M140" s="77"/>
      <c r="N140" s="64">
        <f t="shared" si="62"/>
        <v>0</v>
      </c>
      <c r="O140" s="74"/>
      <c r="P140" s="75"/>
      <c r="Q140" s="64">
        <f t="shared" si="63"/>
        <v>0</v>
      </c>
      <c r="R140" s="74"/>
      <c r="S140" s="77"/>
      <c r="T140" s="131">
        <f t="shared" si="64"/>
        <v>0</v>
      </c>
      <c r="U140" s="74"/>
      <c r="V140" s="75"/>
      <c r="W140" s="64">
        <f t="shared" si="65"/>
        <v>0</v>
      </c>
      <c r="X140" s="74"/>
      <c r="Y140" s="75"/>
      <c r="Z140" s="64">
        <f t="shared" si="66"/>
        <v>0</v>
      </c>
      <c r="AA140" s="74"/>
      <c r="AB140" s="75"/>
      <c r="AC140" s="131">
        <f t="shared" si="67"/>
        <v>0</v>
      </c>
      <c r="AD140" s="74"/>
      <c r="AE140" s="74"/>
      <c r="AF140" s="79">
        <f t="shared" si="68"/>
        <v>0</v>
      </c>
      <c r="AG140" s="76"/>
      <c r="AH140" s="75"/>
      <c r="AI140" s="64">
        <f t="shared" si="69"/>
        <v>0</v>
      </c>
      <c r="AJ140" s="74"/>
      <c r="AK140" s="77"/>
      <c r="AL140" s="64">
        <f t="shared" si="70"/>
        <v>0</v>
      </c>
      <c r="AM140" s="76"/>
      <c r="AN140" s="77"/>
      <c r="AO140" s="64">
        <f t="shared" si="71"/>
        <v>0</v>
      </c>
      <c r="AP140" s="76"/>
      <c r="AQ140" s="77"/>
      <c r="AR140" s="79">
        <f t="shared" si="72"/>
        <v>0</v>
      </c>
      <c r="AS140" s="76"/>
      <c r="AT140" s="75"/>
      <c r="AU140" s="64">
        <f t="shared" si="73"/>
        <v>0</v>
      </c>
      <c r="AV140" s="57">
        <f t="shared" si="74"/>
        <v>0</v>
      </c>
    </row>
    <row r="141" spans="1:48" ht="30" customHeight="1">
      <c r="A141" s="108">
        <v>131</v>
      </c>
      <c r="B141" s="270">
        <v>251</v>
      </c>
      <c r="C141" s="163" t="s">
        <v>245</v>
      </c>
      <c r="D141" s="170" t="s">
        <v>144</v>
      </c>
      <c r="E141" s="106">
        <v>144</v>
      </c>
      <c r="F141" s="76"/>
      <c r="G141" s="88"/>
      <c r="H141" s="64">
        <f t="shared" si="60"/>
        <v>0</v>
      </c>
      <c r="I141" s="74"/>
      <c r="J141" s="75"/>
      <c r="K141" s="64">
        <f t="shared" si="61"/>
        <v>0</v>
      </c>
      <c r="L141" s="76"/>
      <c r="M141" s="77"/>
      <c r="N141" s="64">
        <f t="shared" si="62"/>
        <v>0</v>
      </c>
      <c r="O141" s="74"/>
      <c r="P141" s="75"/>
      <c r="Q141" s="64">
        <f t="shared" si="63"/>
        <v>0</v>
      </c>
      <c r="R141" s="74"/>
      <c r="S141" s="77"/>
      <c r="T141" s="64">
        <f t="shared" si="64"/>
        <v>0</v>
      </c>
      <c r="U141" s="74"/>
      <c r="V141" s="75"/>
      <c r="W141" s="64">
        <f t="shared" si="65"/>
        <v>0</v>
      </c>
      <c r="X141" s="74"/>
      <c r="Y141" s="75"/>
      <c r="Z141" s="64">
        <f t="shared" si="66"/>
        <v>0</v>
      </c>
      <c r="AA141" s="74"/>
      <c r="AB141" s="75"/>
      <c r="AC141" s="64">
        <f t="shared" si="67"/>
        <v>0</v>
      </c>
      <c r="AD141" s="74"/>
      <c r="AE141" s="74"/>
      <c r="AF141" s="79">
        <f t="shared" si="68"/>
        <v>0</v>
      </c>
      <c r="AG141" s="76"/>
      <c r="AH141" s="75"/>
      <c r="AI141" s="64">
        <f t="shared" si="69"/>
        <v>0</v>
      </c>
      <c r="AJ141" s="74"/>
      <c r="AK141" s="77"/>
      <c r="AL141" s="64">
        <f t="shared" si="70"/>
        <v>0</v>
      </c>
      <c r="AM141" s="76"/>
      <c r="AN141" s="77"/>
      <c r="AO141" s="64">
        <f t="shared" si="71"/>
        <v>0</v>
      </c>
      <c r="AP141" s="76"/>
      <c r="AQ141" s="77"/>
      <c r="AR141" s="79">
        <f t="shared" si="72"/>
        <v>0</v>
      </c>
      <c r="AS141" s="76"/>
      <c r="AT141" s="75"/>
      <c r="AU141" s="64">
        <f t="shared" si="73"/>
        <v>0</v>
      </c>
      <c r="AV141" s="57">
        <f t="shared" si="74"/>
        <v>0</v>
      </c>
    </row>
    <row r="142" spans="1:48" ht="30" customHeight="1">
      <c r="A142" s="107">
        <v>132</v>
      </c>
      <c r="B142" s="269">
        <v>252</v>
      </c>
      <c r="C142" s="167" t="s">
        <v>246</v>
      </c>
      <c r="D142" s="169" t="s">
        <v>100</v>
      </c>
      <c r="E142" s="179" t="s">
        <v>291</v>
      </c>
      <c r="F142" s="81"/>
      <c r="G142" s="87"/>
      <c r="H142" s="64">
        <f t="shared" si="60"/>
        <v>0</v>
      </c>
      <c r="I142" s="74"/>
      <c r="J142" s="75"/>
      <c r="K142" s="86">
        <f t="shared" si="61"/>
        <v>0</v>
      </c>
      <c r="L142" s="81"/>
      <c r="M142" s="84"/>
      <c r="N142" s="86">
        <f t="shared" si="62"/>
        <v>0</v>
      </c>
      <c r="O142" s="74"/>
      <c r="P142" s="75"/>
      <c r="Q142" s="64">
        <f t="shared" si="63"/>
        <v>0</v>
      </c>
      <c r="R142" s="74"/>
      <c r="S142" s="77"/>
      <c r="T142" s="131">
        <f t="shared" si="64"/>
        <v>0</v>
      </c>
      <c r="U142" s="74"/>
      <c r="V142" s="75"/>
      <c r="W142" s="64">
        <f t="shared" si="65"/>
        <v>0</v>
      </c>
      <c r="X142" s="74"/>
      <c r="Y142" s="75"/>
      <c r="Z142" s="64">
        <f t="shared" si="66"/>
        <v>0</v>
      </c>
      <c r="AA142" s="74"/>
      <c r="AB142" s="75"/>
      <c r="AC142" s="131">
        <f t="shared" si="67"/>
        <v>0</v>
      </c>
      <c r="AD142" s="93"/>
      <c r="AE142" s="93"/>
      <c r="AF142" s="85">
        <f t="shared" si="68"/>
        <v>0</v>
      </c>
      <c r="AG142" s="76"/>
      <c r="AH142" s="75"/>
      <c r="AI142" s="64">
        <f t="shared" si="69"/>
        <v>0</v>
      </c>
      <c r="AJ142" s="93"/>
      <c r="AK142" s="84"/>
      <c r="AL142" s="86">
        <f t="shared" si="70"/>
        <v>0</v>
      </c>
      <c r="AM142" s="81"/>
      <c r="AN142" s="84"/>
      <c r="AO142" s="86">
        <f t="shared" si="71"/>
        <v>0</v>
      </c>
      <c r="AP142" s="81"/>
      <c r="AQ142" s="84"/>
      <c r="AR142" s="85">
        <f t="shared" si="72"/>
        <v>0</v>
      </c>
      <c r="AS142" s="76"/>
      <c r="AT142" s="75"/>
      <c r="AU142" s="64">
        <f t="shared" si="73"/>
        <v>0</v>
      </c>
      <c r="AV142" s="57">
        <f t="shared" si="74"/>
        <v>0</v>
      </c>
    </row>
    <row r="143" spans="1:48" ht="30" customHeight="1" thickBot="1">
      <c r="A143" s="108">
        <v>133</v>
      </c>
      <c r="B143" s="270">
        <v>257</v>
      </c>
      <c r="C143" s="163" t="s">
        <v>250</v>
      </c>
      <c r="D143" s="170" t="s">
        <v>120</v>
      </c>
      <c r="E143" s="106" t="s">
        <v>291</v>
      </c>
      <c r="F143" s="81"/>
      <c r="G143" s="87"/>
      <c r="H143" s="64">
        <f t="shared" si="60"/>
        <v>0</v>
      </c>
      <c r="I143" s="74"/>
      <c r="J143" s="75"/>
      <c r="K143" s="86">
        <f t="shared" si="61"/>
        <v>0</v>
      </c>
      <c r="L143" s="81"/>
      <c r="M143" s="87"/>
      <c r="N143" s="86">
        <f t="shared" si="62"/>
        <v>0</v>
      </c>
      <c r="O143" s="74"/>
      <c r="P143" s="75"/>
      <c r="Q143" s="64">
        <f t="shared" si="63"/>
        <v>0</v>
      </c>
      <c r="R143" s="74"/>
      <c r="S143" s="77"/>
      <c r="T143" s="64">
        <f t="shared" si="64"/>
        <v>0</v>
      </c>
      <c r="U143" s="74"/>
      <c r="V143" s="75"/>
      <c r="W143" s="64">
        <f t="shared" si="65"/>
        <v>0</v>
      </c>
      <c r="X143" s="74"/>
      <c r="Y143" s="75"/>
      <c r="Z143" s="64">
        <f t="shared" si="66"/>
        <v>0</v>
      </c>
      <c r="AA143" s="74"/>
      <c r="AB143" s="75"/>
      <c r="AC143" s="64">
        <f t="shared" si="67"/>
        <v>0</v>
      </c>
      <c r="AD143" s="93"/>
      <c r="AE143" s="93"/>
      <c r="AF143" s="85">
        <f t="shared" si="68"/>
        <v>0</v>
      </c>
      <c r="AG143" s="76"/>
      <c r="AH143" s="75"/>
      <c r="AI143" s="64">
        <f t="shared" si="69"/>
        <v>0</v>
      </c>
      <c r="AJ143" s="93"/>
      <c r="AK143" s="87"/>
      <c r="AL143" s="86">
        <f t="shared" si="70"/>
        <v>0</v>
      </c>
      <c r="AM143" s="81"/>
      <c r="AN143" s="87"/>
      <c r="AO143" s="86">
        <f t="shared" si="71"/>
        <v>0</v>
      </c>
      <c r="AP143" s="81"/>
      <c r="AQ143" s="87"/>
      <c r="AR143" s="85">
        <f t="shared" si="72"/>
        <v>0</v>
      </c>
      <c r="AS143" s="76"/>
      <c r="AT143" s="75"/>
      <c r="AU143" s="65">
        <f t="shared" si="73"/>
        <v>0</v>
      </c>
      <c r="AV143" s="57">
        <f t="shared" si="74"/>
        <v>0</v>
      </c>
    </row>
    <row r="144" spans="1:48" ht="30">
      <c r="A144" s="107">
        <v>134</v>
      </c>
      <c r="B144" s="273">
        <v>259</v>
      </c>
      <c r="C144" s="180" t="s">
        <v>251</v>
      </c>
      <c r="D144" s="181" t="s">
        <v>178</v>
      </c>
      <c r="E144" s="182" t="s">
        <v>294</v>
      </c>
      <c r="F144" s="76"/>
      <c r="G144" s="88"/>
      <c r="H144" s="64">
        <v>0</v>
      </c>
      <c r="I144" s="74"/>
      <c r="J144" s="75"/>
      <c r="K144" s="64">
        <f t="shared" si="61"/>
        <v>0</v>
      </c>
      <c r="L144" s="76"/>
      <c r="M144" s="77"/>
      <c r="N144" s="64">
        <f t="shared" si="62"/>
        <v>0</v>
      </c>
      <c r="O144" s="74"/>
      <c r="P144" s="75"/>
      <c r="Q144" s="64">
        <f t="shared" si="63"/>
        <v>0</v>
      </c>
      <c r="R144" s="74"/>
      <c r="S144" s="77"/>
      <c r="T144" s="131">
        <f t="shared" si="64"/>
        <v>0</v>
      </c>
      <c r="U144" s="74"/>
      <c r="V144" s="75"/>
      <c r="W144" s="64">
        <f t="shared" si="65"/>
        <v>0</v>
      </c>
      <c r="X144" s="74"/>
      <c r="Y144" s="75"/>
      <c r="Z144" s="64">
        <f t="shared" si="66"/>
        <v>0</v>
      </c>
      <c r="AA144" s="74"/>
      <c r="AB144" s="75"/>
      <c r="AC144" s="131">
        <f t="shared" si="67"/>
        <v>0</v>
      </c>
      <c r="AD144" s="74"/>
      <c r="AE144" s="74"/>
      <c r="AF144" s="79">
        <f t="shared" si="68"/>
        <v>0</v>
      </c>
      <c r="AG144" s="76"/>
      <c r="AH144" s="75"/>
      <c r="AI144" s="64">
        <f t="shared" si="69"/>
        <v>0</v>
      </c>
      <c r="AJ144" s="74"/>
      <c r="AK144" s="77"/>
      <c r="AL144" s="64">
        <f t="shared" si="70"/>
        <v>0</v>
      </c>
      <c r="AM144" s="76"/>
      <c r="AN144" s="77"/>
      <c r="AO144" s="64">
        <f t="shared" si="71"/>
        <v>0</v>
      </c>
      <c r="AP144" s="76"/>
      <c r="AQ144" s="77"/>
      <c r="AR144" s="79">
        <f t="shared" si="72"/>
        <v>0</v>
      </c>
      <c r="AS144" s="76"/>
      <c r="AT144" s="75"/>
      <c r="AU144" s="64">
        <f t="shared" si="73"/>
        <v>0</v>
      </c>
      <c r="AV144" s="57">
        <f t="shared" si="74"/>
        <v>0</v>
      </c>
    </row>
    <row r="145" spans="1:48" ht="30">
      <c r="A145" s="108">
        <v>135</v>
      </c>
      <c r="B145" s="273">
        <v>263</v>
      </c>
      <c r="C145" s="180" t="s">
        <v>253</v>
      </c>
      <c r="D145" s="181" t="s">
        <v>122</v>
      </c>
      <c r="E145" s="183" t="s">
        <v>294</v>
      </c>
      <c r="F145" s="76"/>
      <c r="G145" s="88"/>
      <c r="H145" s="64">
        <f aca="true" t="shared" si="75" ref="H145:H160">SUM(F145+G145)</f>
        <v>0</v>
      </c>
      <c r="I145" s="74"/>
      <c r="J145" s="75"/>
      <c r="K145" s="64">
        <f t="shared" si="61"/>
        <v>0</v>
      </c>
      <c r="L145" s="76"/>
      <c r="M145" s="77"/>
      <c r="N145" s="64">
        <f t="shared" si="62"/>
        <v>0</v>
      </c>
      <c r="O145" s="74"/>
      <c r="P145" s="75"/>
      <c r="Q145" s="64">
        <f t="shared" si="63"/>
        <v>0</v>
      </c>
      <c r="R145" s="74"/>
      <c r="S145" s="77"/>
      <c r="T145" s="64">
        <f t="shared" si="64"/>
        <v>0</v>
      </c>
      <c r="U145" s="74"/>
      <c r="V145" s="75"/>
      <c r="W145" s="64">
        <f t="shared" si="65"/>
        <v>0</v>
      </c>
      <c r="X145" s="74"/>
      <c r="Y145" s="75"/>
      <c r="Z145" s="64">
        <f t="shared" si="66"/>
        <v>0</v>
      </c>
      <c r="AA145" s="74"/>
      <c r="AB145" s="75"/>
      <c r="AC145" s="64">
        <f t="shared" si="67"/>
        <v>0</v>
      </c>
      <c r="AD145" s="74"/>
      <c r="AE145" s="74"/>
      <c r="AF145" s="79">
        <f t="shared" si="68"/>
        <v>0</v>
      </c>
      <c r="AG145" s="76"/>
      <c r="AH145" s="75"/>
      <c r="AI145" s="64">
        <f t="shared" si="69"/>
        <v>0</v>
      </c>
      <c r="AJ145" s="74"/>
      <c r="AK145" s="77"/>
      <c r="AL145" s="64">
        <f t="shared" si="70"/>
        <v>0</v>
      </c>
      <c r="AM145" s="76"/>
      <c r="AN145" s="77"/>
      <c r="AO145" s="64">
        <f t="shared" si="71"/>
        <v>0</v>
      </c>
      <c r="AP145" s="76"/>
      <c r="AQ145" s="77"/>
      <c r="AR145" s="79">
        <f t="shared" si="72"/>
        <v>0</v>
      </c>
      <c r="AS145" s="76"/>
      <c r="AT145" s="75"/>
      <c r="AU145" s="64">
        <f t="shared" si="73"/>
        <v>0</v>
      </c>
      <c r="AV145" s="57">
        <f t="shared" si="74"/>
        <v>0</v>
      </c>
    </row>
    <row r="146" spans="1:48" ht="30">
      <c r="A146" s="107">
        <v>136</v>
      </c>
      <c r="B146" s="270">
        <v>265</v>
      </c>
      <c r="C146" s="163" t="s">
        <v>254</v>
      </c>
      <c r="D146" s="170" t="s">
        <v>144</v>
      </c>
      <c r="E146" s="106" t="s">
        <v>291</v>
      </c>
      <c r="F146" s="76"/>
      <c r="G146" s="88"/>
      <c r="H146" s="64">
        <f t="shared" si="75"/>
        <v>0</v>
      </c>
      <c r="I146" s="74"/>
      <c r="J146" s="75"/>
      <c r="K146" s="64">
        <f t="shared" si="61"/>
        <v>0</v>
      </c>
      <c r="L146" s="76"/>
      <c r="M146" s="77"/>
      <c r="N146" s="64">
        <f t="shared" si="62"/>
        <v>0</v>
      </c>
      <c r="O146" s="74"/>
      <c r="P146" s="75"/>
      <c r="Q146" s="64">
        <f t="shared" si="63"/>
        <v>0</v>
      </c>
      <c r="R146" s="74"/>
      <c r="S146" s="77"/>
      <c r="T146" s="131">
        <f t="shared" si="64"/>
        <v>0</v>
      </c>
      <c r="U146" s="74"/>
      <c r="V146" s="75"/>
      <c r="W146" s="64">
        <f t="shared" si="65"/>
        <v>0</v>
      </c>
      <c r="X146" s="74"/>
      <c r="Y146" s="75"/>
      <c r="Z146" s="64">
        <f t="shared" si="66"/>
        <v>0</v>
      </c>
      <c r="AA146" s="74"/>
      <c r="AB146" s="75"/>
      <c r="AC146" s="131">
        <f t="shared" si="67"/>
        <v>0</v>
      </c>
      <c r="AD146" s="74"/>
      <c r="AE146" s="74"/>
      <c r="AF146" s="79">
        <f t="shared" si="68"/>
        <v>0</v>
      </c>
      <c r="AG146" s="76"/>
      <c r="AH146" s="75"/>
      <c r="AI146" s="64">
        <f t="shared" si="69"/>
        <v>0</v>
      </c>
      <c r="AJ146" s="74"/>
      <c r="AK146" s="77"/>
      <c r="AL146" s="64">
        <f t="shared" si="70"/>
        <v>0</v>
      </c>
      <c r="AM146" s="76"/>
      <c r="AN146" s="77"/>
      <c r="AO146" s="64">
        <f t="shared" si="71"/>
        <v>0</v>
      </c>
      <c r="AP146" s="76"/>
      <c r="AQ146" s="77"/>
      <c r="AR146" s="79">
        <f t="shared" si="72"/>
        <v>0</v>
      </c>
      <c r="AS146" s="76"/>
      <c r="AT146" s="75"/>
      <c r="AU146" s="64">
        <f t="shared" si="73"/>
        <v>0</v>
      </c>
      <c r="AV146" s="57">
        <f t="shared" si="74"/>
        <v>0</v>
      </c>
    </row>
    <row r="147" spans="1:48" ht="30">
      <c r="A147" s="108">
        <v>137</v>
      </c>
      <c r="B147" s="270">
        <v>267</v>
      </c>
      <c r="C147" s="163" t="s">
        <v>255</v>
      </c>
      <c r="D147" s="170" t="s">
        <v>178</v>
      </c>
      <c r="E147" s="106" t="s">
        <v>291</v>
      </c>
      <c r="F147" s="76"/>
      <c r="G147" s="88"/>
      <c r="H147" s="64">
        <f t="shared" si="75"/>
        <v>0</v>
      </c>
      <c r="I147" s="74"/>
      <c r="J147" s="75"/>
      <c r="K147" s="64">
        <f t="shared" si="61"/>
        <v>0</v>
      </c>
      <c r="L147" s="76"/>
      <c r="M147" s="77"/>
      <c r="N147" s="64">
        <f t="shared" si="62"/>
        <v>0</v>
      </c>
      <c r="O147" s="74"/>
      <c r="P147" s="75"/>
      <c r="Q147" s="64">
        <f t="shared" si="63"/>
        <v>0</v>
      </c>
      <c r="R147" s="74"/>
      <c r="S147" s="77"/>
      <c r="T147" s="64">
        <f t="shared" si="64"/>
        <v>0</v>
      </c>
      <c r="U147" s="74"/>
      <c r="V147" s="75"/>
      <c r="W147" s="64">
        <f t="shared" si="65"/>
        <v>0</v>
      </c>
      <c r="X147" s="74"/>
      <c r="Y147" s="75"/>
      <c r="Z147" s="64">
        <f t="shared" si="66"/>
        <v>0</v>
      </c>
      <c r="AA147" s="74"/>
      <c r="AB147" s="75"/>
      <c r="AC147" s="64">
        <f t="shared" si="67"/>
        <v>0</v>
      </c>
      <c r="AD147" s="74"/>
      <c r="AE147" s="74"/>
      <c r="AF147" s="79">
        <f t="shared" si="68"/>
        <v>0</v>
      </c>
      <c r="AG147" s="76"/>
      <c r="AH147" s="75"/>
      <c r="AI147" s="64">
        <f t="shared" si="69"/>
        <v>0</v>
      </c>
      <c r="AJ147" s="74"/>
      <c r="AK147" s="77"/>
      <c r="AL147" s="64">
        <f t="shared" si="70"/>
        <v>0</v>
      </c>
      <c r="AM147" s="76"/>
      <c r="AN147" s="77"/>
      <c r="AO147" s="64">
        <f t="shared" si="71"/>
        <v>0</v>
      </c>
      <c r="AP147" s="76"/>
      <c r="AQ147" s="77"/>
      <c r="AR147" s="79">
        <f t="shared" si="72"/>
        <v>0</v>
      </c>
      <c r="AS147" s="76"/>
      <c r="AT147" s="75"/>
      <c r="AU147" s="64">
        <f t="shared" si="73"/>
        <v>0</v>
      </c>
      <c r="AV147" s="57">
        <f t="shared" si="74"/>
        <v>0</v>
      </c>
    </row>
    <row r="148" spans="1:48" ht="30">
      <c r="A148" s="107">
        <v>138</v>
      </c>
      <c r="B148" s="270">
        <v>271</v>
      </c>
      <c r="C148" s="163" t="s">
        <v>257</v>
      </c>
      <c r="D148" s="170" t="s">
        <v>120</v>
      </c>
      <c r="E148" s="174" t="s">
        <v>291</v>
      </c>
      <c r="F148" s="76"/>
      <c r="G148" s="88"/>
      <c r="H148" s="64">
        <f t="shared" si="75"/>
        <v>0</v>
      </c>
      <c r="I148" s="74"/>
      <c r="J148" s="75"/>
      <c r="K148" s="64">
        <f t="shared" si="61"/>
        <v>0</v>
      </c>
      <c r="L148" s="76"/>
      <c r="M148" s="77"/>
      <c r="N148" s="64">
        <f t="shared" si="62"/>
        <v>0</v>
      </c>
      <c r="O148" s="74"/>
      <c r="P148" s="75"/>
      <c r="Q148" s="64">
        <f t="shared" si="63"/>
        <v>0</v>
      </c>
      <c r="R148" s="74"/>
      <c r="S148" s="77"/>
      <c r="T148" s="131">
        <f t="shared" si="64"/>
        <v>0</v>
      </c>
      <c r="U148" s="74"/>
      <c r="V148" s="75"/>
      <c r="W148" s="64">
        <f t="shared" si="65"/>
        <v>0</v>
      </c>
      <c r="X148" s="74"/>
      <c r="Y148" s="75"/>
      <c r="Z148" s="64">
        <f t="shared" si="66"/>
        <v>0</v>
      </c>
      <c r="AA148" s="74"/>
      <c r="AB148" s="75"/>
      <c r="AC148" s="131">
        <f t="shared" si="67"/>
        <v>0</v>
      </c>
      <c r="AD148" s="74"/>
      <c r="AE148" s="74"/>
      <c r="AF148" s="79">
        <f t="shared" si="68"/>
        <v>0</v>
      </c>
      <c r="AG148" s="76"/>
      <c r="AH148" s="75"/>
      <c r="AI148" s="64">
        <f t="shared" si="69"/>
        <v>0</v>
      </c>
      <c r="AJ148" s="74"/>
      <c r="AK148" s="77"/>
      <c r="AL148" s="64">
        <f t="shared" si="70"/>
        <v>0</v>
      </c>
      <c r="AM148" s="76"/>
      <c r="AN148" s="77"/>
      <c r="AO148" s="64">
        <f t="shared" si="71"/>
        <v>0</v>
      </c>
      <c r="AP148" s="76"/>
      <c r="AQ148" s="77"/>
      <c r="AR148" s="79">
        <f t="shared" si="72"/>
        <v>0</v>
      </c>
      <c r="AS148" s="76"/>
      <c r="AT148" s="75"/>
      <c r="AU148" s="64">
        <f t="shared" si="73"/>
        <v>0</v>
      </c>
      <c r="AV148" s="57">
        <f t="shared" si="74"/>
        <v>0</v>
      </c>
    </row>
    <row r="149" spans="1:48" ht="30">
      <c r="A149" s="108">
        <v>139</v>
      </c>
      <c r="B149" s="270">
        <v>275</v>
      </c>
      <c r="C149" s="163" t="s">
        <v>259</v>
      </c>
      <c r="D149" s="170" t="s">
        <v>129</v>
      </c>
      <c r="E149" s="106" t="s">
        <v>292</v>
      </c>
      <c r="F149" s="76"/>
      <c r="G149" s="88"/>
      <c r="H149" s="64">
        <f t="shared" si="75"/>
        <v>0</v>
      </c>
      <c r="I149" s="74"/>
      <c r="J149" s="75"/>
      <c r="K149" s="64">
        <f t="shared" si="61"/>
        <v>0</v>
      </c>
      <c r="L149" s="76"/>
      <c r="M149" s="77"/>
      <c r="N149" s="64">
        <f t="shared" si="62"/>
        <v>0</v>
      </c>
      <c r="O149" s="74"/>
      <c r="P149" s="75"/>
      <c r="Q149" s="64">
        <f t="shared" si="63"/>
        <v>0</v>
      </c>
      <c r="R149" s="74"/>
      <c r="S149" s="77"/>
      <c r="T149" s="64">
        <f t="shared" si="64"/>
        <v>0</v>
      </c>
      <c r="U149" s="74"/>
      <c r="V149" s="75"/>
      <c r="W149" s="64">
        <f t="shared" si="65"/>
        <v>0</v>
      </c>
      <c r="X149" s="74"/>
      <c r="Y149" s="75"/>
      <c r="Z149" s="64">
        <f t="shared" si="66"/>
        <v>0</v>
      </c>
      <c r="AA149" s="74"/>
      <c r="AB149" s="75"/>
      <c r="AC149" s="64">
        <f t="shared" si="67"/>
        <v>0</v>
      </c>
      <c r="AD149" s="74"/>
      <c r="AE149" s="74"/>
      <c r="AF149" s="79">
        <f t="shared" si="68"/>
        <v>0</v>
      </c>
      <c r="AG149" s="76"/>
      <c r="AH149" s="75"/>
      <c r="AI149" s="64">
        <f t="shared" si="69"/>
        <v>0</v>
      </c>
      <c r="AJ149" s="74"/>
      <c r="AK149" s="77"/>
      <c r="AL149" s="64">
        <f t="shared" si="70"/>
        <v>0</v>
      </c>
      <c r="AM149" s="76"/>
      <c r="AN149" s="77"/>
      <c r="AO149" s="64">
        <f t="shared" si="71"/>
        <v>0</v>
      </c>
      <c r="AP149" s="76"/>
      <c r="AQ149" s="77"/>
      <c r="AR149" s="79">
        <f t="shared" si="72"/>
        <v>0</v>
      </c>
      <c r="AS149" s="76"/>
      <c r="AT149" s="75"/>
      <c r="AU149" s="64">
        <f t="shared" si="73"/>
        <v>0</v>
      </c>
      <c r="AV149" s="57">
        <f t="shared" si="74"/>
        <v>0</v>
      </c>
    </row>
    <row r="150" spans="1:48" ht="30">
      <c r="A150" s="107">
        <v>140</v>
      </c>
      <c r="B150" s="270">
        <v>283</v>
      </c>
      <c r="C150" s="163" t="s">
        <v>263</v>
      </c>
      <c r="D150" s="170" t="s">
        <v>122</v>
      </c>
      <c r="E150" s="174" t="s">
        <v>297</v>
      </c>
      <c r="F150" s="76"/>
      <c r="G150" s="88"/>
      <c r="H150" s="64">
        <f t="shared" si="75"/>
        <v>0</v>
      </c>
      <c r="I150" s="74"/>
      <c r="J150" s="75"/>
      <c r="K150" s="64">
        <f t="shared" si="61"/>
        <v>0</v>
      </c>
      <c r="L150" s="76"/>
      <c r="M150" s="77"/>
      <c r="N150" s="64">
        <f t="shared" si="62"/>
        <v>0</v>
      </c>
      <c r="O150" s="74"/>
      <c r="P150" s="75"/>
      <c r="Q150" s="64">
        <f t="shared" si="63"/>
        <v>0</v>
      </c>
      <c r="R150" s="74"/>
      <c r="S150" s="77"/>
      <c r="T150" s="131">
        <f t="shared" si="64"/>
        <v>0</v>
      </c>
      <c r="U150" s="74"/>
      <c r="V150" s="75"/>
      <c r="W150" s="64">
        <f t="shared" si="65"/>
        <v>0</v>
      </c>
      <c r="X150" s="74"/>
      <c r="Y150" s="75"/>
      <c r="Z150" s="64">
        <f t="shared" si="66"/>
        <v>0</v>
      </c>
      <c r="AA150" s="74"/>
      <c r="AB150" s="75"/>
      <c r="AC150" s="131">
        <f t="shared" si="67"/>
        <v>0</v>
      </c>
      <c r="AD150" s="74"/>
      <c r="AE150" s="74"/>
      <c r="AF150" s="79">
        <f t="shared" si="68"/>
        <v>0</v>
      </c>
      <c r="AG150" s="76"/>
      <c r="AH150" s="75"/>
      <c r="AI150" s="64">
        <f t="shared" si="69"/>
        <v>0</v>
      </c>
      <c r="AJ150" s="74"/>
      <c r="AK150" s="77"/>
      <c r="AL150" s="64">
        <f t="shared" si="70"/>
        <v>0</v>
      </c>
      <c r="AM150" s="76"/>
      <c r="AN150" s="77"/>
      <c r="AO150" s="64">
        <f t="shared" si="71"/>
        <v>0</v>
      </c>
      <c r="AP150" s="76"/>
      <c r="AQ150" s="77"/>
      <c r="AR150" s="79">
        <f t="shared" si="72"/>
        <v>0</v>
      </c>
      <c r="AS150" s="76"/>
      <c r="AT150" s="75"/>
      <c r="AU150" s="64">
        <f t="shared" si="73"/>
        <v>0</v>
      </c>
      <c r="AV150" s="57">
        <f t="shared" si="74"/>
        <v>0</v>
      </c>
    </row>
    <row r="151" spans="1:48" ht="30">
      <c r="A151" s="108">
        <v>141</v>
      </c>
      <c r="B151" s="270">
        <v>289</v>
      </c>
      <c r="C151" s="163" t="s">
        <v>265</v>
      </c>
      <c r="D151" s="170" t="s">
        <v>87</v>
      </c>
      <c r="E151" s="106" t="s">
        <v>291</v>
      </c>
      <c r="F151" s="76"/>
      <c r="G151" s="88"/>
      <c r="H151" s="64">
        <f t="shared" si="75"/>
        <v>0</v>
      </c>
      <c r="I151" s="74"/>
      <c r="J151" s="75"/>
      <c r="K151" s="64">
        <f t="shared" si="61"/>
        <v>0</v>
      </c>
      <c r="L151" s="76"/>
      <c r="M151" s="77"/>
      <c r="N151" s="64">
        <f t="shared" si="62"/>
        <v>0</v>
      </c>
      <c r="O151" s="74"/>
      <c r="P151" s="75"/>
      <c r="Q151" s="64">
        <f t="shared" si="63"/>
        <v>0</v>
      </c>
      <c r="R151" s="74"/>
      <c r="S151" s="77"/>
      <c r="T151" s="64">
        <f t="shared" si="64"/>
        <v>0</v>
      </c>
      <c r="U151" s="74"/>
      <c r="V151" s="75"/>
      <c r="W151" s="64">
        <f t="shared" si="65"/>
        <v>0</v>
      </c>
      <c r="X151" s="74"/>
      <c r="Y151" s="75"/>
      <c r="Z151" s="64">
        <f t="shared" si="66"/>
        <v>0</v>
      </c>
      <c r="AA151" s="74"/>
      <c r="AB151" s="75"/>
      <c r="AC151" s="64">
        <f t="shared" si="67"/>
        <v>0</v>
      </c>
      <c r="AD151" s="74"/>
      <c r="AE151" s="74"/>
      <c r="AF151" s="79">
        <f t="shared" si="68"/>
        <v>0</v>
      </c>
      <c r="AG151" s="76"/>
      <c r="AH151" s="75"/>
      <c r="AI151" s="64">
        <f t="shared" si="69"/>
        <v>0</v>
      </c>
      <c r="AJ151" s="74"/>
      <c r="AK151" s="77"/>
      <c r="AL151" s="64">
        <f t="shared" si="70"/>
        <v>0</v>
      </c>
      <c r="AM151" s="76"/>
      <c r="AN151" s="77"/>
      <c r="AO151" s="64">
        <f t="shared" si="71"/>
        <v>0</v>
      </c>
      <c r="AP151" s="76"/>
      <c r="AQ151" s="77"/>
      <c r="AR151" s="79">
        <f t="shared" si="72"/>
        <v>0</v>
      </c>
      <c r="AS151" s="76"/>
      <c r="AT151" s="75"/>
      <c r="AU151" s="64">
        <f t="shared" si="73"/>
        <v>0</v>
      </c>
      <c r="AV151" s="57">
        <f t="shared" si="74"/>
        <v>0</v>
      </c>
    </row>
    <row r="152" spans="1:48" ht="30">
      <c r="A152" s="107">
        <v>142</v>
      </c>
      <c r="B152" s="270">
        <v>293</v>
      </c>
      <c r="C152" s="163" t="s">
        <v>267</v>
      </c>
      <c r="D152" s="170" t="s">
        <v>120</v>
      </c>
      <c r="E152" s="106" t="s">
        <v>291</v>
      </c>
      <c r="F152" s="76"/>
      <c r="G152" s="88"/>
      <c r="H152" s="64">
        <f t="shared" si="75"/>
        <v>0</v>
      </c>
      <c r="I152" s="74"/>
      <c r="J152" s="75"/>
      <c r="K152" s="64">
        <f t="shared" si="61"/>
        <v>0</v>
      </c>
      <c r="L152" s="76"/>
      <c r="M152" s="77"/>
      <c r="N152" s="64">
        <f t="shared" si="62"/>
        <v>0</v>
      </c>
      <c r="O152" s="74"/>
      <c r="P152" s="75"/>
      <c r="Q152" s="64">
        <f t="shared" si="63"/>
        <v>0</v>
      </c>
      <c r="R152" s="74"/>
      <c r="S152" s="77"/>
      <c r="T152" s="131">
        <f t="shared" si="64"/>
        <v>0</v>
      </c>
      <c r="U152" s="74"/>
      <c r="V152" s="75"/>
      <c r="W152" s="64">
        <f t="shared" si="65"/>
        <v>0</v>
      </c>
      <c r="X152" s="74"/>
      <c r="Y152" s="75"/>
      <c r="Z152" s="64">
        <f t="shared" si="66"/>
        <v>0</v>
      </c>
      <c r="AA152" s="74"/>
      <c r="AB152" s="75"/>
      <c r="AC152" s="131">
        <f t="shared" si="67"/>
        <v>0</v>
      </c>
      <c r="AD152" s="74"/>
      <c r="AE152" s="74"/>
      <c r="AF152" s="79">
        <f t="shared" si="68"/>
        <v>0</v>
      </c>
      <c r="AG152" s="76"/>
      <c r="AH152" s="75"/>
      <c r="AI152" s="64">
        <f t="shared" si="69"/>
        <v>0</v>
      </c>
      <c r="AJ152" s="74"/>
      <c r="AK152" s="77"/>
      <c r="AL152" s="64">
        <f t="shared" si="70"/>
        <v>0</v>
      </c>
      <c r="AM152" s="76"/>
      <c r="AN152" s="77"/>
      <c r="AO152" s="64">
        <f t="shared" si="71"/>
        <v>0</v>
      </c>
      <c r="AP152" s="76"/>
      <c r="AQ152" s="77"/>
      <c r="AR152" s="79">
        <f t="shared" si="72"/>
        <v>0</v>
      </c>
      <c r="AS152" s="76"/>
      <c r="AT152" s="75"/>
      <c r="AU152" s="64">
        <f t="shared" si="73"/>
        <v>0</v>
      </c>
      <c r="AV152" s="57">
        <f t="shared" si="74"/>
        <v>0</v>
      </c>
    </row>
    <row r="153" spans="1:48" ht="30">
      <c r="A153" s="108">
        <v>143</v>
      </c>
      <c r="B153" s="273">
        <v>299</v>
      </c>
      <c r="C153" s="184" t="s">
        <v>270</v>
      </c>
      <c r="D153" s="185" t="s">
        <v>144</v>
      </c>
      <c r="E153" s="186" t="s">
        <v>294</v>
      </c>
      <c r="F153" s="76"/>
      <c r="G153" s="88"/>
      <c r="H153" s="64">
        <f t="shared" si="75"/>
        <v>0</v>
      </c>
      <c r="I153" s="74"/>
      <c r="J153" s="75"/>
      <c r="K153" s="64">
        <f t="shared" si="61"/>
        <v>0</v>
      </c>
      <c r="L153" s="76"/>
      <c r="M153" s="77"/>
      <c r="N153" s="64">
        <f t="shared" si="62"/>
        <v>0</v>
      </c>
      <c r="O153" s="74"/>
      <c r="P153" s="75"/>
      <c r="Q153" s="64">
        <f t="shared" si="63"/>
        <v>0</v>
      </c>
      <c r="R153" s="74"/>
      <c r="S153" s="77"/>
      <c r="T153" s="64">
        <f t="shared" si="64"/>
        <v>0</v>
      </c>
      <c r="U153" s="74"/>
      <c r="V153" s="75"/>
      <c r="W153" s="64">
        <f t="shared" si="65"/>
        <v>0</v>
      </c>
      <c r="X153" s="74"/>
      <c r="Y153" s="75"/>
      <c r="Z153" s="64">
        <f t="shared" si="66"/>
        <v>0</v>
      </c>
      <c r="AA153" s="74"/>
      <c r="AB153" s="75"/>
      <c r="AC153" s="64">
        <f t="shared" si="67"/>
        <v>0</v>
      </c>
      <c r="AD153" s="74"/>
      <c r="AE153" s="74"/>
      <c r="AF153" s="79">
        <f t="shared" si="68"/>
        <v>0</v>
      </c>
      <c r="AG153" s="76"/>
      <c r="AH153" s="75"/>
      <c r="AI153" s="64">
        <f t="shared" si="69"/>
        <v>0</v>
      </c>
      <c r="AJ153" s="74"/>
      <c r="AK153" s="77"/>
      <c r="AL153" s="64">
        <f t="shared" si="70"/>
        <v>0</v>
      </c>
      <c r="AM153" s="76"/>
      <c r="AN153" s="77"/>
      <c r="AO153" s="64">
        <f t="shared" si="71"/>
        <v>0</v>
      </c>
      <c r="AP153" s="76"/>
      <c r="AQ153" s="77"/>
      <c r="AR153" s="79">
        <f t="shared" si="72"/>
        <v>0</v>
      </c>
      <c r="AS153" s="76"/>
      <c r="AT153" s="75"/>
      <c r="AU153" s="64">
        <f t="shared" si="73"/>
        <v>0</v>
      </c>
      <c r="AV153" s="57">
        <f t="shared" si="74"/>
        <v>0</v>
      </c>
    </row>
    <row r="154" spans="1:48" ht="30">
      <c r="A154" s="107">
        <v>144</v>
      </c>
      <c r="B154" s="273">
        <v>301</v>
      </c>
      <c r="C154" s="180" t="s">
        <v>271</v>
      </c>
      <c r="D154" s="181" t="s">
        <v>120</v>
      </c>
      <c r="E154" s="182" t="s">
        <v>294</v>
      </c>
      <c r="F154" s="76"/>
      <c r="G154" s="88"/>
      <c r="H154" s="64">
        <f t="shared" si="75"/>
        <v>0</v>
      </c>
      <c r="I154" s="74"/>
      <c r="J154" s="75"/>
      <c r="K154" s="64">
        <f t="shared" si="61"/>
        <v>0</v>
      </c>
      <c r="L154" s="76"/>
      <c r="M154" s="77"/>
      <c r="N154" s="64">
        <f t="shared" si="62"/>
        <v>0</v>
      </c>
      <c r="O154" s="74"/>
      <c r="P154" s="75"/>
      <c r="Q154" s="64">
        <f t="shared" si="63"/>
        <v>0</v>
      </c>
      <c r="R154" s="74"/>
      <c r="S154" s="77"/>
      <c r="T154" s="131">
        <f t="shared" si="64"/>
        <v>0</v>
      </c>
      <c r="U154" s="74"/>
      <c r="V154" s="75"/>
      <c r="W154" s="64">
        <f t="shared" si="65"/>
        <v>0</v>
      </c>
      <c r="X154" s="74"/>
      <c r="Y154" s="75"/>
      <c r="Z154" s="64">
        <f t="shared" si="66"/>
        <v>0</v>
      </c>
      <c r="AA154" s="74"/>
      <c r="AB154" s="75"/>
      <c r="AC154" s="131">
        <f t="shared" si="67"/>
        <v>0</v>
      </c>
      <c r="AD154" s="74"/>
      <c r="AE154" s="74"/>
      <c r="AF154" s="79">
        <f t="shared" si="68"/>
        <v>0</v>
      </c>
      <c r="AG154" s="76"/>
      <c r="AH154" s="75"/>
      <c r="AI154" s="64">
        <f t="shared" si="69"/>
        <v>0</v>
      </c>
      <c r="AJ154" s="74"/>
      <c r="AK154" s="77"/>
      <c r="AL154" s="64">
        <f t="shared" si="70"/>
        <v>0</v>
      </c>
      <c r="AM154" s="76"/>
      <c r="AN154" s="77"/>
      <c r="AO154" s="64">
        <f t="shared" si="71"/>
        <v>0</v>
      </c>
      <c r="AP154" s="76"/>
      <c r="AQ154" s="77"/>
      <c r="AR154" s="79">
        <f t="shared" si="72"/>
        <v>0</v>
      </c>
      <c r="AS154" s="76"/>
      <c r="AT154" s="75"/>
      <c r="AU154" s="64">
        <f t="shared" si="73"/>
        <v>0</v>
      </c>
      <c r="AV154" s="57">
        <f t="shared" si="74"/>
        <v>0</v>
      </c>
    </row>
    <row r="155" spans="1:48" ht="30">
      <c r="A155" s="108">
        <v>145</v>
      </c>
      <c r="B155" s="273">
        <v>303</v>
      </c>
      <c r="C155" s="207" t="s">
        <v>272</v>
      </c>
      <c r="D155" s="324" t="s">
        <v>144</v>
      </c>
      <c r="E155" s="325" t="s">
        <v>294</v>
      </c>
      <c r="F155" s="76"/>
      <c r="G155" s="88"/>
      <c r="H155" s="64">
        <f t="shared" si="75"/>
        <v>0</v>
      </c>
      <c r="I155" s="74"/>
      <c r="J155" s="75"/>
      <c r="K155" s="64">
        <f t="shared" si="61"/>
        <v>0</v>
      </c>
      <c r="L155" s="76"/>
      <c r="M155" s="77"/>
      <c r="N155" s="64">
        <f t="shared" si="62"/>
        <v>0</v>
      </c>
      <c r="O155" s="74"/>
      <c r="P155" s="75"/>
      <c r="Q155" s="64">
        <f t="shared" si="63"/>
        <v>0</v>
      </c>
      <c r="R155" s="74"/>
      <c r="S155" s="77"/>
      <c r="T155" s="64">
        <f t="shared" si="64"/>
        <v>0</v>
      </c>
      <c r="U155" s="74"/>
      <c r="V155" s="75"/>
      <c r="W155" s="64">
        <f t="shared" si="65"/>
        <v>0</v>
      </c>
      <c r="X155" s="74"/>
      <c r="Y155" s="75"/>
      <c r="Z155" s="64">
        <f t="shared" si="66"/>
        <v>0</v>
      </c>
      <c r="AA155" s="74"/>
      <c r="AB155" s="75"/>
      <c r="AC155" s="64">
        <f t="shared" si="67"/>
        <v>0</v>
      </c>
      <c r="AD155" s="74"/>
      <c r="AE155" s="74"/>
      <c r="AF155" s="79">
        <f t="shared" si="68"/>
        <v>0</v>
      </c>
      <c r="AG155" s="76"/>
      <c r="AH155" s="75"/>
      <c r="AI155" s="64">
        <f t="shared" si="69"/>
        <v>0</v>
      </c>
      <c r="AJ155" s="74"/>
      <c r="AK155" s="77"/>
      <c r="AL155" s="64">
        <f t="shared" si="70"/>
        <v>0</v>
      </c>
      <c r="AM155" s="76"/>
      <c r="AN155" s="77"/>
      <c r="AO155" s="64">
        <f t="shared" si="71"/>
        <v>0</v>
      </c>
      <c r="AP155" s="76"/>
      <c r="AQ155" s="77"/>
      <c r="AR155" s="79">
        <f t="shared" si="72"/>
        <v>0</v>
      </c>
      <c r="AS155" s="76"/>
      <c r="AT155" s="75"/>
      <c r="AU155" s="64">
        <f t="shared" si="73"/>
        <v>0</v>
      </c>
      <c r="AV155" s="57">
        <f t="shared" si="74"/>
        <v>0</v>
      </c>
    </row>
    <row r="156" spans="1:48" ht="30">
      <c r="A156" s="107">
        <v>146</v>
      </c>
      <c r="B156" s="270">
        <v>305</v>
      </c>
      <c r="C156" s="163" t="s">
        <v>273</v>
      </c>
      <c r="D156" s="170" t="s">
        <v>87</v>
      </c>
      <c r="E156" s="106" t="s">
        <v>291</v>
      </c>
      <c r="F156" s="76"/>
      <c r="G156" s="88"/>
      <c r="H156" s="64">
        <f t="shared" si="75"/>
        <v>0</v>
      </c>
      <c r="I156" s="74"/>
      <c r="J156" s="75"/>
      <c r="K156" s="64">
        <f t="shared" si="61"/>
        <v>0</v>
      </c>
      <c r="L156" s="76"/>
      <c r="M156" s="77"/>
      <c r="N156" s="64">
        <f t="shared" si="62"/>
        <v>0</v>
      </c>
      <c r="O156" s="74"/>
      <c r="P156" s="75"/>
      <c r="Q156" s="64">
        <f t="shared" si="63"/>
        <v>0</v>
      </c>
      <c r="R156" s="74"/>
      <c r="S156" s="77"/>
      <c r="T156" s="131">
        <f t="shared" si="64"/>
        <v>0</v>
      </c>
      <c r="U156" s="74"/>
      <c r="V156" s="75"/>
      <c r="W156" s="64">
        <f t="shared" si="65"/>
        <v>0</v>
      </c>
      <c r="X156" s="74"/>
      <c r="Y156" s="75"/>
      <c r="Z156" s="64">
        <f t="shared" si="66"/>
        <v>0</v>
      </c>
      <c r="AA156" s="74"/>
      <c r="AB156" s="75"/>
      <c r="AC156" s="131">
        <f t="shared" si="67"/>
        <v>0</v>
      </c>
      <c r="AD156" s="74"/>
      <c r="AE156" s="74"/>
      <c r="AF156" s="79">
        <f t="shared" si="68"/>
        <v>0</v>
      </c>
      <c r="AG156" s="76"/>
      <c r="AH156" s="75"/>
      <c r="AI156" s="64">
        <f t="shared" si="69"/>
        <v>0</v>
      </c>
      <c r="AJ156" s="74"/>
      <c r="AK156" s="77"/>
      <c r="AL156" s="64">
        <f t="shared" si="70"/>
        <v>0</v>
      </c>
      <c r="AM156" s="76"/>
      <c r="AN156" s="77"/>
      <c r="AO156" s="64">
        <f t="shared" si="71"/>
        <v>0</v>
      </c>
      <c r="AP156" s="76"/>
      <c r="AQ156" s="77"/>
      <c r="AR156" s="79">
        <f t="shared" si="72"/>
        <v>0</v>
      </c>
      <c r="AS156" s="76"/>
      <c r="AT156" s="75"/>
      <c r="AU156" s="64">
        <f t="shared" si="73"/>
        <v>0</v>
      </c>
      <c r="AV156" s="57">
        <f t="shared" si="74"/>
        <v>0</v>
      </c>
    </row>
    <row r="157" spans="1:48" ht="30">
      <c r="A157" s="108">
        <v>147</v>
      </c>
      <c r="B157" s="270">
        <v>307</v>
      </c>
      <c r="C157" s="163" t="s">
        <v>274</v>
      </c>
      <c r="D157" s="170" t="s">
        <v>120</v>
      </c>
      <c r="E157" s="106" t="s">
        <v>291</v>
      </c>
      <c r="F157" s="76"/>
      <c r="G157" s="88"/>
      <c r="H157" s="64">
        <f t="shared" si="75"/>
        <v>0</v>
      </c>
      <c r="I157" s="74"/>
      <c r="J157" s="75"/>
      <c r="K157" s="64">
        <f t="shared" si="61"/>
        <v>0</v>
      </c>
      <c r="L157" s="76"/>
      <c r="M157" s="77"/>
      <c r="N157" s="64">
        <f t="shared" si="62"/>
        <v>0</v>
      </c>
      <c r="O157" s="74"/>
      <c r="P157" s="75"/>
      <c r="Q157" s="64">
        <f t="shared" si="63"/>
        <v>0</v>
      </c>
      <c r="R157" s="74"/>
      <c r="S157" s="77"/>
      <c r="T157" s="64">
        <f t="shared" si="64"/>
        <v>0</v>
      </c>
      <c r="U157" s="74"/>
      <c r="V157" s="75"/>
      <c r="W157" s="64">
        <f t="shared" si="65"/>
        <v>0</v>
      </c>
      <c r="X157" s="74"/>
      <c r="Y157" s="75"/>
      <c r="Z157" s="64">
        <f t="shared" si="66"/>
        <v>0</v>
      </c>
      <c r="AA157" s="74"/>
      <c r="AB157" s="75"/>
      <c r="AC157" s="64">
        <f t="shared" si="67"/>
        <v>0</v>
      </c>
      <c r="AD157" s="74"/>
      <c r="AE157" s="74"/>
      <c r="AF157" s="79">
        <f t="shared" si="68"/>
        <v>0</v>
      </c>
      <c r="AG157" s="76"/>
      <c r="AH157" s="75"/>
      <c r="AI157" s="64">
        <f t="shared" si="69"/>
        <v>0</v>
      </c>
      <c r="AJ157" s="74"/>
      <c r="AK157" s="77"/>
      <c r="AL157" s="64">
        <f t="shared" si="70"/>
        <v>0</v>
      </c>
      <c r="AM157" s="76"/>
      <c r="AN157" s="77"/>
      <c r="AO157" s="64">
        <f t="shared" si="71"/>
        <v>0</v>
      </c>
      <c r="AP157" s="76"/>
      <c r="AQ157" s="77"/>
      <c r="AR157" s="79">
        <f t="shared" si="72"/>
        <v>0</v>
      </c>
      <c r="AS157" s="76"/>
      <c r="AT157" s="75"/>
      <c r="AU157" s="64">
        <f t="shared" si="73"/>
        <v>0</v>
      </c>
      <c r="AV157" s="57">
        <f t="shared" si="74"/>
        <v>0</v>
      </c>
    </row>
    <row r="158" spans="1:48" ht="30">
      <c r="A158" s="107">
        <v>148</v>
      </c>
      <c r="B158" s="270">
        <v>315</v>
      </c>
      <c r="C158" s="163" t="s">
        <v>277</v>
      </c>
      <c r="D158" s="170" t="s">
        <v>178</v>
      </c>
      <c r="E158" s="106">
        <v>300</v>
      </c>
      <c r="F158" s="76"/>
      <c r="G158" s="88"/>
      <c r="H158" s="64">
        <f t="shared" si="75"/>
        <v>0</v>
      </c>
      <c r="I158" s="74"/>
      <c r="J158" s="75"/>
      <c r="K158" s="64">
        <f t="shared" si="61"/>
        <v>0</v>
      </c>
      <c r="L158" s="76"/>
      <c r="M158" s="77"/>
      <c r="N158" s="64">
        <f t="shared" si="62"/>
        <v>0</v>
      </c>
      <c r="O158" s="74"/>
      <c r="P158" s="75"/>
      <c r="Q158" s="64">
        <f t="shared" si="63"/>
        <v>0</v>
      </c>
      <c r="R158" s="74"/>
      <c r="S158" s="77"/>
      <c r="T158" s="131">
        <f t="shared" si="64"/>
        <v>0</v>
      </c>
      <c r="U158" s="74"/>
      <c r="V158" s="75"/>
      <c r="W158" s="64">
        <f t="shared" si="65"/>
        <v>0</v>
      </c>
      <c r="X158" s="74"/>
      <c r="Y158" s="75"/>
      <c r="Z158" s="64">
        <f t="shared" si="66"/>
        <v>0</v>
      </c>
      <c r="AA158" s="74"/>
      <c r="AB158" s="75"/>
      <c r="AC158" s="131">
        <f t="shared" si="67"/>
        <v>0</v>
      </c>
      <c r="AD158" s="74"/>
      <c r="AE158" s="74"/>
      <c r="AF158" s="79">
        <f t="shared" si="68"/>
        <v>0</v>
      </c>
      <c r="AG158" s="76"/>
      <c r="AH158" s="75"/>
      <c r="AI158" s="64">
        <f t="shared" si="69"/>
        <v>0</v>
      </c>
      <c r="AJ158" s="74"/>
      <c r="AK158" s="77"/>
      <c r="AL158" s="64">
        <f t="shared" si="70"/>
        <v>0</v>
      </c>
      <c r="AM158" s="76"/>
      <c r="AN158" s="77"/>
      <c r="AO158" s="64">
        <f t="shared" si="71"/>
        <v>0</v>
      </c>
      <c r="AP158" s="76"/>
      <c r="AQ158" s="77"/>
      <c r="AR158" s="79">
        <f t="shared" si="72"/>
        <v>0</v>
      </c>
      <c r="AS158" s="76"/>
      <c r="AT158" s="75"/>
      <c r="AU158" s="64">
        <f t="shared" si="73"/>
        <v>0</v>
      </c>
      <c r="AV158" s="57">
        <f t="shared" si="74"/>
        <v>0</v>
      </c>
    </row>
    <row r="159" spans="1:48" ht="30.75" thickBot="1">
      <c r="A159" s="108">
        <v>149</v>
      </c>
      <c r="B159" s="269">
        <v>398</v>
      </c>
      <c r="C159" s="167" t="s">
        <v>283</v>
      </c>
      <c r="D159" s="169" t="s">
        <v>135</v>
      </c>
      <c r="E159" s="285" t="s">
        <v>291</v>
      </c>
      <c r="F159" s="76"/>
      <c r="G159" s="88"/>
      <c r="H159" s="64">
        <f t="shared" si="75"/>
        <v>0</v>
      </c>
      <c r="I159" s="74"/>
      <c r="J159" s="75"/>
      <c r="K159" s="64">
        <f t="shared" si="61"/>
        <v>0</v>
      </c>
      <c r="L159" s="76"/>
      <c r="M159" s="77"/>
      <c r="N159" s="64">
        <f t="shared" si="62"/>
        <v>0</v>
      </c>
      <c r="O159" s="74"/>
      <c r="P159" s="75"/>
      <c r="Q159" s="64">
        <f t="shared" si="63"/>
        <v>0</v>
      </c>
      <c r="R159" s="74"/>
      <c r="S159" s="77"/>
      <c r="T159" s="64">
        <f t="shared" si="64"/>
        <v>0</v>
      </c>
      <c r="U159" s="74"/>
      <c r="V159" s="75"/>
      <c r="W159" s="64">
        <f t="shared" si="65"/>
        <v>0</v>
      </c>
      <c r="X159" s="74"/>
      <c r="Y159" s="75"/>
      <c r="Z159" s="64">
        <f t="shared" si="66"/>
        <v>0</v>
      </c>
      <c r="AA159" s="74"/>
      <c r="AB159" s="75"/>
      <c r="AC159" s="64">
        <f t="shared" si="67"/>
        <v>0</v>
      </c>
      <c r="AD159" s="74"/>
      <c r="AE159" s="74"/>
      <c r="AF159" s="79">
        <f t="shared" si="68"/>
        <v>0</v>
      </c>
      <c r="AG159" s="76"/>
      <c r="AH159" s="75"/>
      <c r="AI159" s="64">
        <f t="shared" si="69"/>
        <v>0</v>
      </c>
      <c r="AJ159" s="74"/>
      <c r="AK159" s="77"/>
      <c r="AL159" s="64">
        <f t="shared" si="70"/>
        <v>0</v>
      </c>
      <c r="AM159" s="76"/>
      <c r="AN159" s="77"/>
      <c r="AO159" s="64">
        <f t="shared" si="71"/>
        <v>0</v>
      </c>
      <c r="AP159" s="76"/>
      <c r="AQ159" s="77"/>
      <c r="AR159" s="79">
        <f t="shared" si="72"/>
        <v>0</v>
      </c>
      <c r="AS159" s="76"/>
      <c r="AT159" s="75"/>
      <c r="AU159" s="64">
        <f t="shared" si="73"/>
        <v>0</v>
      </c>
      <c r="AV159" s="57">
        <f t="shared" si="74"/>
        <v>0</v>
      </c>
    </row>
    <row r="160" spans="1:48" ht="30.75" thickBot="1">
      <c r="A160" s="107">
        <v>150</v>
      </c>
      <c r="B160" s="269">
        <v>974</v>
      </c>
      <c r="C160" s="167" t="s">
        <v>287</v>
      </c>
      <c r="D160" s="169" t="s">
        <v>162</v>
      </c>
      <c r="E160" s="268" t="s">
        <v>291</v>
      </c>
      <c r="F160" s="66"/>
      <c r="G160" s="224"/>
      <c r="H160" s="131">
        <f t="shared" si="75"/>
        <v>0</v>
      </c>
      <c r="I160" s="94"/>
      <c r="J160" s="73"/>
      <c r="K160" s="326">
        <f t="shared" si="61"/>
        <v>0</v>
      </c>
      <c r="L160" s="72"/>
      <c r="M160" s="132"/>
      <c r="N160" s="326">
        <f t="shared" si="62"/>
        <v>0</v>
      </c>
      <c r="O160" s="94"/>
      <c r="P160" s="73"/>
      <c r="Q160" s="131">
        <f t="shared" si="63"/>
        <v>0</v>
      </c>
      <c r="R160" s="94"/>
      <c r="S160" s="132"/>
      <c r="T160" s="131">
        <f t="shared" si="64"/>
        <v>0</v>
      </c>
      <c r="U160" s="94"/>
      <c r="V160" s="73"/>
      <c r="W160" s="131">
        <f t="shared" si="65"/>
        <v>0</v>
      </c>
      <c r="X160" s="74"/>
      <c r="Y160" s="75"/>
      <c r="Z160" s="131">
        <f t="shared" si="66"/>
        <v>0</v>
      </c>
      <c r="AA160" s="94"/>
      <c r="AB160" s="73"/>
      <c r="AC160" s="131">
        <f t="shared" si="67"/>
        <v>0</v>
      </c>
      <c r="AD160" s="94"/>
      <c r="AE160" s="94"/>
      <c r="AF160" s="134">
        <f t="shared" si="68"/>
        <v>0</v>
      </c>
      <c r="AG160" s="72"/>
      <c r="AH160" s="73"/>
      <c r="AI160" s="131">
        <f t="shared" si="69"/>
        <v>0</v>
      </c>
      <c r="AJ160" s="94"/>
      <c r="AK160" s="132"/>
      <c r="AL160" s="131">
        <f t="shared" si="70"/>
        <v>0</v>
      </c>
      <c r="AM160" s="72"/>
      <c r="AN160" s="132"/>
      <c r="AO160" s="131">
        <f t="shared" si="71"/>
        <v>0</v>
      </c>
      <c r="AP160" s="72"/>
      <c r="AQ160" s="132"/>
      <c r="AR160" s="134">
        <f t="shared" si="72"/>
        <v>0</v>
      </c>
      <c r="AS160" s="72"/>
      <c r="AT160" s="73"/>
      <c r="AU160" s="131">
        <f t="shared" si="73"/>
        <v>0</v>
      </c>
      <c r="AV160" s="57">
        <f t="shared" si="74"/>
        <v>0</v>
      </c>
    </row>
  </sheetData>
  <sheetProtection/>
  <mergeCells count="19">
    <mergeCell ref="H3:AR3"/>
    <mergeCell ref="H5:AR5"/>
    <mergeCell ref="A8:E9"/>
    <mergeCell ref="F8:H9"/>
    <mergeCell ref="I8:K9"/>
    <mergeCell ref="L8:N9"/>
    <mergeCell ref="R8:T9"/>
    <mergeCell ref="AD8:AF9"/>
    <mergeCell ref="AP8:AR9"/>
    <mergeCell ref="AV6:AX7"/>
    <mergeCell ref="AV8:AV9"/>
    <mergeCell ref="O8:Q9"/>
    <mergeCell ref="U8:W9"/>
    <mergeCell ref="X8:Z9"/>
    <mergeCell ref="AA8:AC9"/>
    <mergeCell ref="AG8:AI9"/>
    <mergeCell ref="AS8:AU9"/>
    <mergeCell ref="AJ8:AL9"/>
    <mergeCell ref="AM8:AO9"/>
  </mergeCells>
  <printOptions horizontalCentered="1"/>
  <pageMargins left="0" right="0" top="0" bottom="0" header="0.5118055555555555" footer="0.5118055555555555"/>
  <pageSetup horizontalDpi="300" verticalDpi="3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C108"/>
  <sheetViews>
    <sheetView zoomScale="45" zoomScaleNormal="45" zoomScalePageLayoutView="0" workbookViewId="0" topLeftCell="A1">
      <pane xSplit="5" ySplit="10" topLeftCell="AH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Y11" sqref="AY11"/>
    </sheetView>
  </sheetViews>
  <sheetFormatPr defaultColWidth="11.421875" defaultRowHeight="12.75"/>
  <cols>
    <col min="1" max="1" width="8.421875" style="0" bestFit="1" customWidth="1"/>
    <col min="2" max="2" width="9.28125" style="0" customWidth="1"/>
    <col min="3" max="3" width="50.00390625" style="0" bestFit="1" customWidth="1"/>
    <col min="4" max="4" width="64.57421875" style="0" bestFit="1" customWidth="1"/>
    <col min="5" max="5" width="16.7109375" style="0" bestFit="1" customWidth="1"/>
    <col min="6" max="7" width="5.421875" style="0" customWidth="1"/>
    <col min="8" max="8" width="5.7109375" style="0" customWidth="1"/>
    <col min="9" max="28" width="5.421875" style="0" customWidth="1"/>
    <col min="29" max="29" width="6.421875" style="0" customWidth="1"/>
    <col min="30" max="31" width="5.421875" style="0" customWidth="1"/>
    <col min="32" max="32" width="6.421875" style="0" customWidth="1"/>
    <col min="33" max="35" width="5.421875" style="0" customWidth="1"/>
    <col min="36" max="36" width="6.7109375" style="0" customWidth="1"/>
    <col min="37" max="37" width="6.57421875" style="0" customWidth="1"/>
    <col min="38" max="38" width="8.8515625" style="0" customWidth="1"/>
    <col min="39" max="41" width="5.421875" style="0" customWidth="1"/>
    <col min="42" max="43" width="6.421875" style="0" customWidth="1"/>
    <col min="44" max="44" width="8.00390625" style="0" customWidth="1"/>
    <col min="45" max="46" width="6.421875" style="0" customWidth="1"/>
    <col min="47" max="47" width="8.28125" style="0" customWidth="1"/>
    <col min="48" max="49" width="6.421875" style="0" customWidth="1"/>
    <col min="50" max="50" width="8.28125" style="0" customWidth="1"/>
    <col min="51" max="51" width="15.00390625" style="0" bestFit="1" customWidth="1"/>
    <col min="52" max="53" width="6.421875" style="0" customWidth="1"/>
    <col min="54" max="54" width="10.140625" style="0" customWidth="1"/>
    <col min="55" max="55" width="11.00390625" style="15" customWidth="1"/>
  </cols>
  <sheetData>
    <row r="1" ht="24.75" customHeight="1">
      <c r="BC1"/>
    </row>
    <row r="2" ht="24.75" customHeight="1" thickBot="1">
      <c r="BC2"/>
    </row>
    <row r="3" spans="4:55" ht="44.25" customHeight="1">
      <c r="D3" s="47"/>
      <c r="E3" s="47"/>
      <c r="F3" s="441" t="s">
        <v>23</v>
      </c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442"/>
      <c r="AI3" s="442"/>
      <c r="AJ3" s="442"/>
      <c r="AK3" s="442"/>
      <c r="AL3" s="442"/>
      <c r="AM3" s="442"/>
      <c r="AN3" s="442"/>
      <c r="AO3" s="442"/>
      <c r="AP3" s="442"/>
      <c r="AQ3" s="442"/>
      <c r="AR3" s="443"/>
      <c r="AS3" s="47"/>
      <c r="AT3" s="47"/>
      <c r="AU3" s="47"/>
      <c r="AV3" s="47"/>
      <c r="AW3" s="47"/>
      <c r="AX3" s="47"/>
      <c r="BC3"/>
    </row>
    <row r="4" spans="6:55" ht="24.75" customHeight="1">
      <c r="F4" s="95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7"/>
      <c r="AS4" s="47"/>
      <c r="AT4" s="47"/>
      <c r="AU4" s="47"/>
      <c r="AV4" s="47"/>
      <c r="AW4" s="47"/>
      <c r="AX4" s="47"/>
      <c r="BC4"/>
    </row>
    <row r="5" spans="6:55" ht="45" customHeight="1" thickBot="1">
      <c r="F5" s="444" t="s">
        <v>34</v>
      </c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445"/>
      <c r="AK5" s="445"/>
      <c r="AL5" s="445"/>
      <c r="AM5" s="445"/>
      <c r="AN5" s="445"/>
      <c r="AO5" s="445"/>
      <c r="AP5" s="445"/>
      <c r="AQ5" s="445"/>
      <c r="AR5" s="446"/>
      <c r="BC5"/>
    </row>
    <row r="6" ht="24.75" customHeight="1">
      <c r="BC6"/>
    </row>
    <row r="7" ht="24.75" customHeight="1" thickBot="1">
      <c r="BC7"/>
    </row>
    <row r="8" spans="1:55" ht="41.25" customHeight="1" thickBot="1">
      <c r="A8" s="453" t="s">
        <v>39</v>
      </c>
      <c r="B8" s="454"/>
      <c r="C8" s="454"/>
      <c r="D8" s="454"/>
      <c r="E8" s="455"/>
      <c r="F8" s="459" t="s">
        <v>24</v>
      </c>
      <c r="G8" s="460"/>
      <c r="H8" s="461"/>
      <c r="I8" s="459" t="s">
        <v>25</v>
      </c>
      <c r="J8" s="460"/>
      <c r="K8" s="461"/>
      <c r="L8" s="459" t="s">
        <v>26</v>
      </c>
      <c r="M8" s="460"/>
      <c r="N8" s="461"/>
      <c r="O8" s="465" t="s">
        <v>11</v>
      </c>
      <c r="P8" s="465"/>
      <c r="Q8" s="466"/>
      <c r="R8" s="447" t="s">
        <v>35</v>
      </c>
      <c r="S8" s="448"/>
      <c r="T8" s="449"/>
      <c r="U8" s="459" t="s">
        <v>12</v>
      </c>
      <c r="V8" s="460"/>
      <c r="W8" s="460"/>
      <c r="X8" s="467" t="s">
        <v>13</v>
      </c>
      <c r="Y8" s="467"/>
      <c r="Z8" s="467"/>
      <c r="AA8" s="467" t="s">
        <v>8</v>
      </c>
      <c r="AB8" s="467"/>
      <c r="AC8" s="467"/>
      <c r="AD8" s="467" t="s">
        <v>14</v>
      </c>
      <c r="AE8" s="467"/>
      <c r="AF8" s="467"/>
      <c r="AG8" s="459" t="s">
        <v>27</v>
      </c>
      <c r="AH8" s="460"/>
      <c r="AI8" s="461"/>
      <c r="AJ8" s="459" t="s">
        <v>31</v>
      </c>
      <c r="AK8" s="460"/>
      <c r="AL8" s="461"/>
      <c r="AM8" s="459" t="s">
        <v>16</v>
      </c>
      <c r="AN8" s="460"/>
      <c r="AO8" s="461"/>
      <c r="AP8" s="459" t="s">
        <v>17</v>
      </c>
      <c r="AQ8" s="460"/>
      <c r="AR8" s="461"/>
      <c r="AS8" s="460" t="s">
        <v>32</v>
      </c>
      <c r="AT8" s="460"/>
      <c r="AU8" s="461"/>
      <c r="AV8" s="459" t="s">
        <v>560</v>
      </c>
      <c r="AW8" s="460"/>
      <c r="AX8" s="461"/>
      <c r="AY8" s="398" t="s">
        <v>19</v>
      </c>
      <c r="BC8"/>
    </row>
    <row r="9" spans="1:55" ht="41.25" customHeight="1" thickBot="1">
      <c r="A9" s="456"/>
      <c r="B9" s="457"/>
      <c r="C9" s="457"/>
      <c r="D9" s="457"/>
      <c r="E9" s="458"/>
      <c r="F9" s="462"/>
      <c r="G9" s="463"/>
      <c r="H9" s="464"/>
      <c r="I9" s="462"/>
      <c r="J9" s="463"/>
      <c r="K9" s="464"/>
      <c r="L9" s="462"/>
      <c r="M9" s="463"/>
      <c r="N9" s="464"/>
      <c r="O9" s="465"/>
      <c r="P9" s="465"/>
      <c r="Q9" s="466"/>
      <c r="R9" s="450"/>
      <c r="S9" s="451"/>
      <c r="T9" s="452"/>
      <c r="U9" s="462"/>
      <c r="V9" s="463"/>
      <c r="W9" s="463"/>
      <c r="X9" s="465"/>
      <c r="Y9" s="465"/>
      <c r="Z9" s="465"/>
      <c r="AA9" s="465"/>
      <c r="AB9" s="465"/>
      <c r="AC9" s="465"/>
      <c r="AD9" s="465"/>
      <c r="AE9" s="465"/>
      <c r="AF9" s="465"/>
      <c r="AG9" s="462"/>
      <c r="AH9" s="463"/>
      <c r="AI9" s="464"/>
      <c r="AJ9" s="462"/>
      <c r="AK9" s="463"/>
      <c r="AL9" s="464"/>
      <c r="AM9" s="462"/>
      <c r="AN9" s="463"/>
      <c r="AO9" s="464"/>
      <c r="AP9" s="462"/>
      <c r="AQ9" s="463"/>
      <c r="AR9" s="464"/>
      <c r="AS9" s="463"/>
      <c r="AT9" s="463"/>
      <c r="AU9" s="464"/>
      <c r="AV9" s="462"/>
      <c r="AW9" s="463"/>
      <c r="AX9" s="464"/>
      <c r="AY9" s="399"/>
      <c r="BC9"/>
    </row>
    <row r="10" spans="1:55" ht="24.75" customHeight="1" thickBot="1">
      <c r="A10" s="116" t="s">
        <v>0</v>
      </c>
      <c r="B10" s="117" t="s">
        <v>1</v>
      </c>
      <c r="C10" s="115" t="s">
        <v>2</v>
      </c>
      <c r="D10" s="118" t="s">
        <v>28</v>
      </c>
      <c r="E10" s="119" t="s">
        <v>29</v>
      </c>
      <c r="F10" s="59" t="s">
        <v>5</v>
      </c>
      <c r="G10" s="137" t="s">
        <v>6</v>
      </c>
      <c r="H10" s="61" t="s">
        <v>7</v>
      </c>
      <c r="I10" s="136" t="s">
        <v>5</v>
      </c>
      <c r="J10" s="137" t="s">
        <v>6</v>
      </c>
      <c r="K10" s="61" t="s">
        <v>7</v>
      </c>
      <c r="L10" s="136" t="s">
        <v>5</v>
      </c>
      <c r="M10" s="137" t="s">
        <v>6</v>
      </c>
      <c r="N10" s="138" t="s">
        <v>7</v>
      </c>
      <c r="O10" s="59" t="s">
        <v>5</v>
      </c>
      <c r="P10" s="60" t="s">
        <v>6</v>
      </c>
      <c r="Q10" s="61" t="s">
        <v>7</v>
      </c>
      <c r="R10" s="59" t="s">
        <v>5</v>
      </c>
      <c r="S10" s="60" t="s">
        <v>6</v>
      </c>
      <c r="T10" s="53" t="s">
        <v>7</v>
      </c>
      <c r="U10" s="136" t="s">
        <v>5</v>
      </c>
      <c r="V10" s="60" t="s">
        <v>6</v>
      </c>
      <c r="W10" s="61" t="s">
        <v>7</v>
      </c>
      <c r="X10" s="59" t="s">
        <v>5</v>
      </c>
      <c r="Y10" s="60" t="s">
        <v>6</v>
      </c>
      <c r="Z10" s="61" t="s">
        <v>7</v>
      </c>
      <c r="AA10" s="59" t="s">
        <v>5</v>
      </c>
      <c r="AB10" s="60" t="s">
        <v>6</v>
      </c>
      <c r="AC10" s="61" t="s">
        <v>7</v>
      </c>
      <c r="AD10" s="59" t="s">
        <v>5</v>
      </c>
      <c r="AE10" s="60" t="s">
        <v>6</v>
      </c>
      <c r="AF10" s="61" t="s">
        <v>7</v>
      </c>
      <c r="AG10" s="136" t="s">
        <v>5</v>
      </c>
      <c r="AH10" s="137" t="s">
        <v>6</v>
      </c>
      <c r="AI10" s="61" t="s">
        <v>7</v>
      </c>
      <c r="AJ10" s="136" t="s">
        <v>5</v>
      </c>
      <c r="AK10" s="60" t="s">
        <v>6</v>
      </c>
      <c r="AL10" s="61" t="s">
        <v>7</v>
      </c>
      <c r="AM10" s="136" t="s">
        <v>5</v>
      </c>
      <c r="AN10" s="139" t="s">
        <v>6</v>
      </c>
      <c r="AO10" s="61" t="s">
        <v>7</v>
      </c>
      <c r="AP10" s="136" t="s">
        <v>5</v>
      </c>
      <c r="AQ10" s="139" t="s">
        <v>6</v>
      </c>
      <c r="AR10" s="61" t="s">
        <v>7</v>
      </c>
      <c r="AS10" s="136" t="s">
        <v>5</v>
      </c>
      <c r="AT10" s="139" t="s">
        <v>6</v>
      </c>
      <c r="AU10" s="61" t="s">
        <v>7</v>
      </c>
      <c r="AV10" s="59" t="s">
        <v>5</v>
      </c>
      <c r="AW10" s="60" t="s">
        <v>6</v>
      </c>
      <c r="AX10" s="61" t="s">
        <v>7</v>
      </c>
      <c r="AY10" s="140" t="s">
        <v>30</v>
      </c>
      <c r="BC10"/>
    </row>
    <row r="11" spans="1:55" ht="30" customHeight="1" thickBot="1">
      <c r="A11" s="110">
        <v>1</v>
      </c>
      <c r="B11" s="163">
        <v>155</v>
      </c>
      <c r="C11" s="163" t="s">
        <v>349</v>
      </c>
      <c r="D11" s="163" t="s">
        <v>221</v>
      </c>
      <c r="E11" s="163" t="s">
        <v>290</v>
      </c>
      <c r="F11" s="76">
        <v>25</v>
      </c>
      <c r="G11" s="75">
        <v>25</v>
      </c>
      <c r="H11" s="64">
        <f aca="true" t="shared" si="0" ref="H11:H20">SUM(F11+G11)</f>
        <v>50</v>
      </c>
      <c r="I11" s="74">
        <v>0</v>
      </c>
      <c r="J11" s="77">
        <v>0</v>
      </c>
      <c r="K11" s="78">
        <f aca="true" t="shared" si="1" ref="K11:K42">SUM(I11+J11)</f>
        <v>0</v>
      </c>
      <c r="L11" s="76">
        <v>16</v>
      </c>
      <c r="M11" s="77">
        <v>18</v>
      </c>
      <c r="N11" s="79">
        <f aca="true" t="shared" si="2" ref="N11:N42">SUM(L11,M11)</f>
        <v>34</v>
      </c>
      <c r="O11" s="76">
        <v>16</v>
      </c>
      <c r="P11" s="75">
        <v>16</v>
      </c>
      <c r="Q11" s="64">
        <f aca="true" t="shared" si="3" ref="Q11:Q42">SUM(O11,P11)</f>
        <v>32</v>
      </c>
      <c r="R11" s="74">
        <v>20</v>
      </c>
      <c r="S11" s="75">
        <v>18</v>
      </c>
      <c r="T11" s="64">
        <f aca="true" t="shared" si="4" ref="T11:T42">SUM(R11,S11)</f>
        <v>38</v>
      </c>
      <c r="U11" s="74">
        <v>25</v>
      </c>
      <c r="V11" s="77">
        <v>16</v>
      </c>
      <c r="W11" s="64">
        <f aca="true" t="shared" si="5" ref="W11:W42">SUM(U11,V11)</f>
        <v>41</v>
      </c>
      <c r="X11" s="74">
        <v>25</v>
      </c>
      <c r="Y11" s="75">
        <v>25</v>
      </c>
      <c r="Z11" s="64">
        <f aca="true" t="shared" si="6" ref="Z11:Z42">SUM(X11,Y11)</f>
        <v>50</v>
      </c>
      <c r="AA11" s="74">
        <v>18</v>
      </c>
      <c r="AB11" s="75">
        <v>0</v>
      </c>
      <c r="AC11" s="64">
        <f aca="true" t="shared" si="7" ref="AC11:AC42">SUM(AA11,AB11)</f>
        <v>18</v>
      </c>
      <c r="AD11" s="74">
        <v>25</v>
      </c>
      <c r="AE11" s="75">
        <v>14</v>
      </c>
      <c r="AF11" s="64">
        <f aca="true" t="shared" si="8" ref="AF11:AF42">SUM(AD11,AE11)</f>
        <v>39</v>
      </c>
      <c r="AG11" s="74">
        <v>25</v>
      </c>
      <c r="AH11" s="77">
        <v>22</v>
      </c>
      <c r="AI11" s="79">
        <f aca="true" t="shared" si="9" ref="AI11:AI42">SUM(AG11,AH11)</f>
        <v>47</v>
      </c>
      <c r="AJ11" s="76"/>
      <c r="AK11" s="75"/>
      <c r="AL11" s="64">
        <f aca="true" t="shared" si="10" ref="AL11:AL42">SUM(AJ11,AK11)</f>
        <v>0</v>
      </c>
      <c r="AM11" s="74">
        <v>13</v>
      </c>
      <c r="AN11" s="77">
        <v>13</v>
      </c>
      <c r="AO11" s="64">
        <f aca="true" t="shared" si="11" ref="AO11:AO42">SUM(AM11,AN11)</f>
        <v>26</v>
      </c>
      <c r="AP11" s="76">
        <v>18</v>
      </c>
      <c r="AQ11" s="77">
        <v>22</v>
      </c>
      <c r="AR11" s="64">
        <f aca="true" t="shared" si="12" ref="AR11:AR42">SUM(AP11,AQ11)</f>
        <v>40</v>
      </c>
      <c r="AS11" s="76"/>
      <c r="AT11" s="77"/>
      <c r="AU11" s="79">
        <f aca="true" t="shared" si="13" ref="AU11:AU42">SUM(AS11,AT11)</f>
        <v>0</v>
      </c>
      <c r="AV11" s="76"/>
      <c r="AW11" s="75"/>
      <c r="AX11" s="64">
        <f aca="true" t="shared" si="14" ref="AX11:AX42">SUM(AV11,AW11)</f>
        <v>0</v>
      </c>
      <c r="AY11" s="135">
        <f aca="true" t="shared" si="15" ref="AY11:AY42">SUM(AX11+AU11+AR11+AO11+AL11+AI11+AF11+AC11+Z11+T11+W11+Q11+N11+K11+H11)</f>
        <v>415</v>
      </c>
      <c r="BC11"/>
    </row>
    <row r="12" spans="1:55" ht="30" customHeight="1">
      <c r="A12" s="109">
        <v>2</v>
      </c>
      <c r="B12" s="167">
        <v>18</v>
      </c>
      <c r="C12" s="167" t="s">
        <v>303</v>
      </c>
      <c r="D12" s="167" t="s">
        <v>300</v>
      </c>
      <c r="E12" s="167" t="s">
        <v>291</v>
      </c>
      <c r="F12" s="76">
        <v>14</v>
      </c>
      <c r="G12" s="75">
        <v>18</v>
      </c>
      <c r="H12" s="64">
        <f t="shared" si="0"/>
        <v>32</v>
      </c>
      <c r="I12" s="74">
        <v>0</v>
      </c>
      <c r="J12" s="77">
        <v>22</v>
      </c>
      <c r="K12" s="78">
        <f t="shared" si="1"/>
        <v>22</v>
      </c>
      <c r="L12" s="76">
        <v>13</v>
      </c>
      <c r="M12" s="77">
        <v>22</v>
      </c>
      <c r="N12" s="79">
        <f t="shared" si="2"/>
        <v>35</v>
      </c>
      <c r="O12" s="76">
        <v>5</v>
      </c>
      <c r="P12" s="75">
        <v>12</v>
      </c>
      <c r="Q12" s="64">
        <f t="shared" si="3"/>
        <v>17</v>
      </c>
      <c r="R12" s="74">
        <v>12</v>
      </c>
      <c r="S12" s="75">
        <v>14</v>
      </c>
      <c r="T12" s="64">
        <f t="shared" si="4"/>
        <v>26</v>
      </c>
      <c r="U12" s="74">
        <v>14</v>
      </c>
      <c r="V12" s="77">
        <v>14</v>
      </c>
      <c r="W12" s="131">
        <f t="shared" si="5"/>
        <v>28</v>
      </c>
      <c r="X12" s="74">
        <v>16</v>
      </c>
      <c r="Y12" s="75">
        <v>20</v>
      </c>
      <c r="Z12" s="64">
        <f t="shared" si="6"/>
        <v>36</v>
      </c>
      <c r="AA12" s="74">
        <v>20</v>
      </c>
      <c r="AB12" s="75">
        <v>20</v>
      </c>
      <c r="AC12" s="64">
        <f t="shared" si="7"/>
        <v>40</v>
      </c>
      <c r="AD12" s="74">
        <v>16</v>
      </c>
      <c r="AE12" s="75">
        <v>18</v>
      </c>
      <c r="AF12" s="131">
        <f t="shared" si="8"/>
        <v>34</v>
      </c>
      <c r="AG12" s="74">
        <v>0</v>
      </c>
      <c r="AH12" s="77">
        <v>15</v>
      </c>
      <c r="AI12" s="79">
        <f t="shared" si="9"/>
        <v>15</v>
      </c>
      <c r="AJ12" s="76"/>
      <c r="AK12" s="75"/>
      <c r="AL12" s="64">
        <f t="shared" si="10"/>
        <v>0</v>
      </c>
      <c r="AM12" s="74">
        <v>20</v>
      </c>
      <c r="AN12" s="77">
        <v>18</v>
      </c>
      <c r="AO12" s="64">
        <f t="shared" si="11"/>
        <v>38</v>
      </c>
      <c r="AP12" s="76">
        <v>16</v>
      </c>
      <c r="AQ12" s="77">
        <v>16</v>
      </c>
      <c r="AR12" s="64">
        <f t="shared" si="12"/>
        <v>32</v>
      </c>
      <c r="AS12" s="76"/>
      <c r="AT12" s="77"/>
      <c r="AU12" s="79">
        <f t="shared" si="13"/>
        <v>0</v>
      </c>
      <c r="AV12" s="76"/>
      <c r="AW12" s="75"/>
      <c r="AX12" s="64">
        <f t="shared" si="14"/>
        <v>0</v>
      </c>
      <c r="AY12" s="135">
        <f t="shared" si="15"/>
        <v>355</v>
      </c>
      <c r="BC12"/>
    </row>
    <row r="13" spans="1:55" ht="30" customHeight="1" thickBot="1">
      <c r="A13" s="110">
        <v>3</v>
      </c>
      <c r="B13" s="163">
        <v>321</v>
      </c>
      <c r="C13" s="163" t="s">
        <v>379</v>
      </c>
      <c r="D13" s="163" t="s">
        <v>144</v>
      </c>
      <c r="E13" s="163" t="s">
        <v>291</v>
      </c>
      <c r="F13" s="76">
        <v>0</v>
      </c>
      <c r="G13" s="75">
        <v>0</v>
      </c>
      <c r="H13" s="64">
        <f t="shared" si="0"/>
        <v>0</v>
      </c>
      <c r="I13" s="74">
        <v>20</v>
      </c>
      <c r="J13" s="77">
        <v>18</v>
      </c>
      <c r="K13" s="78">
        <f t="shared" si="1"/>
        <v>38</v>
      </c>
      <c r="L13" s="76">
        <v>12</v>
      </c>
      <c r="M13" s="77">
        <v>25</v>
      </c>
      <c r="N13" s="79">
        <f t="shared" si="2"/>
        <v>37</v>
      </c>
      <c r="O13" s="76">
        <v>13</v>
      </c>
      <c r="P13" s="75">
        <v>15</v>
      </c>
      <c r="Q13" s="64">
        <f t="shared" si="3"/>
        <v>28</v>
      </c>
      <c r="R13" s="74">
        <v>0</v>
      </c>
      <c r="S13" s="75">
        <v>0</v>
      </c>
      <c r="T13" s="64">
        <f t="shared" si="4"/>
        <v>0</v>
      </c>
      <c r="U13" s="74">
        <v>22</v>
      </c>
      <c r="V13" s="77">
        <v>25</v>
      </c>
      <c r="W13" s="64">
        <f t="shared" si="5"/>
        <v>47</v>
      </c>
      <c r="X13" s="74">
        <v>0</v>
      </c>
      <c r="Y13" s="75">
        <v>0</v>
      </c>
      <c r="Z13" s="64">
        <f t="shared" si="6"/>
        <v>0</v>
      </c>
      <c r="AA13" s="74">
        <v>0</v>
      </c>
      <c r="AB13" s="75">
        <v>0</v>
      </c>
      <c r="AC13" s="64">
        <f t="shared" si="7"/>
        <v>0</v>
      </c>
      <c r="AD13" s="74">
        <v>15</v>
      </c>
      <c r="AE13" s="75">
        <v>12</v>
      </c>
      <c r="AF13" s="64">
        <f t="shared" si="8"/>
        <v>27</v>
      </c>
      <c r="AG13" s="74">
        <v>18</v>
      </c>
      <c r="AH13" s="77">
        <v>10</v>
      </c>
      <c r="AI13" s="79">
        <f t="shared" si="9"/>
        <v>28</v>
      </c>
      <c r="AJ13" s="76"/>
      <c r="AK13" s="75"/>
      <c r="AL13" s="64">
        <f t="shared" si="10"/>
        <v>0</v>
      </c>
      <c r="AM13" s="74">
        <v>22</v>
      </c>
      <c r="AN13" s="77">
        <v>22</v>
      </c>
      <c r="AO13" s="64">
        <f t="shared" si="11"/>
        <v>44</v>
      </c>
      <c r="AP13" s="76">
        <v>20</v>
      </c>
      <c r="AQ13" s="77">
        <v>20</v>
      </c>
      <c r="AR13" s="64">
        <f t="shared" si="12"/>
        <v>40</v>
      </c>
      <c r="AS13" s="76"/>
      <c r="AT13" s="77"/>
      <c r="AU13" s="79">
        <f t="shared" si="13"/>
        <v>0</v>
      </c>
      <c r="AV13" s="76"/>
      <c r="AW13" s="75"/>
      <c r="AX13" s="64">
        <f t="shared" si="14"/>
        <v>0</v>
      </c>
      <c r="AY13" s="135">
        <f t="shared" si="15"/>
        <v>289</v>
      </c>
      <c r="BC13"/>
    </row>
    <row r="14" spans="1:55" ht="30" customHeight="1">
      <c r="A14" s="109">
        <v>4</v>
      </c>
      <c r="B14" s="180">
        <v>329</v>
      </c>
      <c r="C14" s="180" t="s">
        <v>382</v>
      </c>
      <c r="D14" s="180" t="s">
        <v>144</v>
      </c>
      <c r="E14" s="189" t="s">
        <v>294</v>
      </c>
      <c r="F14" s="76">
        <v>0</v>
      </c>
      <c r="G14" s="75">
        <v>7</v>
      </c>
      <c r="H14" s="64">
        <f t="shared" si="0"/>
        <v>7</v>
      </c>
      <c r="I14" s="74">
        <v>14</v>
      </c>
      <c r="J14" s="77">
        <v>6</v>
      </c>
      <c r="K14" s="78">
        <f t="shared" si="1"/>
        <v>20</v>
      </c>
      <c r="L14" s="76">
        <v>10</v>
      </c>
      <c r="M14" s="77">
        <v>20</v>
      </c>
      <c r="N14" s="79">
        <f t="shared" si="2"/>
        <v>30</v>
      </c>
      <c r="O14" s="76">
        <v>22</v>
      </c>
      <c r="P14" s="75">
        <v>18</v>
      </c>
      <c r="Q14" s="64">
        <f t="shared" si="3"/>
        <v>40</v>
      </c>
      <c r="R14" s="74">
        <v>25</v>
      </c>
      <c r="S14" s="75">
        <v>22</v>
      </c>
      <c r="T14" s="64">
        <f t="shared" si="4"/>
        <v>47</v>
      </c>
      <c r="U14" s="74">
        <v>15</v>
      </c>
      <c r="V14" s="77">
        <v>15</v>
      </c>
      <c r="W14" s="131">
        <f t="shared" si="5"/>
        <v>30</v>
      </c>
      <c r="X14" s="74">
        <v>0</v>
      </c>
      <c r="Y14" s="75">
        <v>0</v>
      </c>
      <c r="Z14" s="64">
        <f t="shared" si="6"/>
        <v>0</v>
      </c>
      <c r="AA14" s="74">
        <v>0</v>
      </c>
      <c r="AB14" s="75">
        <v>0</v>
      </c>
      <c r="AC14" s="64">
        <f t="shared" si="7"/>
        <v>0</v>
      </c>
      <c r="AD14" s="74">
        <v>0</v>
      </c>
      <c r="AE14" s="75">
        <v>0</v>
      </c>
      <c r="AF14" s="131">
        <f t="shared" si="8"/>
        <v>0</v>
      </c>
      <c r="AG14" s="74">
        <v>0</v>
      </c>
      <c r="AH14" s="77">
        <v>0</v>
      </c>
      <c r="AI14" s="79">
        <f t="shared" si="9"/>
        <v>0</v>
      </c>
      <c r="AJ14" s="76"/>
      <c r="AK14" s="75"/>
      <c r="AL14" s="64">
        <f t="shared" si="10"/>
        <v>0</v>
      </c>
      <c r="AM14" s="74">
        <v>14</v>
      </c>
      <c r="AN14" s="77">
        <v>20</v>
      </c>
      <c r="AO14" s="64">
        <f t="shared" si="11"/>
        <v>34</v>
      </c>
      <c r="AP14" s="76">
        <v>25</v>
      </c>
      <c r="AQ14" s="77">
        <v>25</v>
      </c>
      <c r="AR14" s="64">
        <f t="shared" si="12"/>
        <v>50</v>
      </c>
      <c r="AS14" s="76"/>
      <c r="AT14" s="77"/>
      <c r="AU14" s="79">
        <f t="shared" si="13"/>
        <v>0</v>
      </c>
      <c r="AV14" s="76"/>
      <c r="AW14" s="75"/>
      <c r="AX14" s="64">
        <f t="shared" si="14"/>
        <v>0</v>
      </c>
      <c r="AY14" s="135">
        <f t="shared" si="15"/>
        <v>258</v>
      </c>
      <c r="BC14"/>
    </row>
    <row r="15" spans="1:55" ht="30" customHeight="1" thickBot="1">
      <c r="A15" s="110">
        <v>5</v>
      </c>
      <c r="B15" s="167">
        <v>24</v>
      </c>
      <c r="C15" s="167" t="s">
        <v>306</v>
      </c>
      <c r="D15" s="167" t="s">
        <v>100</v>
      </c>
      <c r="E15" s="167" t="s">
        <v>297</v>
      </c>
      <c r="F15" s="76">
        <v>13</v>
      </c>
      <c r="G15" s="75">
        <v>13</v>
      </c>
      <c r="H15" s="64">
        <f t="shared" si="0"/>
        <v>26</v>
      </c>
      <c r="I15" s="74">
        <v>6</v>
      </c>
      <c r="J15" s="77">
        <v>12</v>
      </c>
      <c r="K15" s="78">
        <f t="shared" si="1"/>
        <v>18</v>
      </c>
      <c r="L15" s="76">
        <v>22</v>
      </c>
      <c r="M15" s="77">
        <v>12</v>
      </c>
      <c r="N15" s="79">
        <f t="shared" si="2"/>
        <v>34</v>
      </c>
      <c r="O15" s="76">
        <v>18</v>
      </c>
      <c r="P15" s="75">
        <v>10</v>
      </c>
      <c r="Q15" s="64">
        <f t="shared" si="3"/>
        <v>28</v>
      </c>
      <c r="R15" s="74">
        <v>8</v>
      </c>
      <c r="S15" s="75">
        <v>15</v>
      </c>
      <c r="T15" s="64">
        <f t="shared" si="4"/>
        <v>23</v>
      </c>
      <c r="U15" s="74">
        <v>12</v>
      </c>
      <c r="V15" s="77">
        <v>9</v>
      </c>
      <c r="W15" s="64">
        <f t="shared" si="5"/>
        <v>21</v>
      </c>
      <c r="X15" s="74">
        <v>15</v>
      </c>
      <c r="Y15" s="75">
        <v>0</v>
      </c>
      <c r="Z15" s="64">
        <f t="shared" si="6"/>
        <v>15</v>
      </c>
      <c r="AA15" s="74">
        <v>13</v>
      </c>
      <c r="AB15" s="75">
        <v>18</v>
      </c>
      <c r="AC15" s="64">
        <f t="shared" si="7"/>
        <v>31</v>
      </c>
      <c r="AD15" s="74">
        <v>13</v>
      </c>
      <c r="AE15" s="75">
        <v>20</v>
      </c>
      <c r="AF15" s="64">
        <f t="shared" si="8"/>
        <v>33</v>
      </c>
      <c r="AG15" s="74">
        <v>0</v>
      </c>
      <c r="AH15" s="77">
        <v>0</v>
      </c>
      <c r="AI15" s="79">
        <f t="shared" si="9"/>
        <v>0</v>
      </c>
      <c r="AJ15" s="76"/>
      <c r="AK15" s="75"/>
      <c r="AL15" s="64">
        <f t="shared" si="10"/>
        <v>0</v>
      </c>
      <c r="AM15" s="74">
        <v>0</v>
      </c>
      <c r="AN15" s="77">
        <v>0</v>
      </c>
      <c r="AO15" s="64">
        <f t="shared" si="11"/>
        <v>0</v>
      </c>
      <c r="AP15" s="76">
        <v>13</v>
      </c>
      <c r="AQ15" s="77">
        <v>14</v>
      </c>
      <c r="AR15" s="64">
        <f t="shared" si="12"/>
        <v>27</v>
      </c>
      <c r="AS15" s="76"/>
      <c r="AT15" s="77"/>
      <c r="AU15" s="79">
        <f t="shared" si="13"/>
        <v>0</v>
      </c>
      <c r="AV15" s="76"/>
      <c r="AW15" s="75"/>
      <c r="AX15" s="64">
        <f t="shared" si="14"/>
        <v>0</v>
      </c>
      <c r="AY15" s="135">
        <f t="shared" si="15"/>
        <v>256</v>
      </c>
      <c r="BC15"/>
    </row>
    <row r="16" spans="1:55" ht="30" customHeight="1">
      <c r="A16" s="109">
        <v>6</v>
      </c>
      <c r="B16" s="163">
        <v>109</v>
      </c>
      <c r="C16" s="163" t="s">
        <v>339</v>
      </c>
      <c r="D16" s="163" t="s">
        <v>122</v>
      </c>
      <c r="E16" s="163" t="s">
        <v>291</v>
      </c>
      <c r="F16" s="76">
        <v>10</v>
      </c>
      <c r="G16" s="75">
        <v>0</v>
      </c>
      <c r="H16" s="64">
        <f t="shared" si="0"/>
        <v>10</v>
      </c>
      <c r="I16" s="74">
        <v>0</v>
      </c>
      <c r="J16" s="77">
        <v>0</v>
      </c>
      <c r="K16" s="78">
        <f t="shared" si="1"/>
        <v>0</v>
      </c>
      <c r="L16" s="76">
        <v>0</v>
      </c>
      <c r="M16" s="77">
        <v>0</v>
      </c>
      <c r="N16" s="79">
        <f t="shared" si="2"/>
        <v>0</v>
      </c>
      <c r="O16" s="76">
        <v>0</v>
      </c>
      <c r="P16" s="75">
        <v>0</v>
      </c>
      <c r="Q16" s="64">
        <f t="shared" si="3"/>
        <v>0</v>
      </c>
      <c r="R16" s="74">
        <v>0</v>
      </c>
      <c r="S16" s="75">
        <v>0</v>
      </c>
      <c r="T16" s="64">
        <f t="shared" si="4"/>
        <v>0</v>
      </c>
      <c r="U16" s="74">
        <v>0</v>
      </c>
      <c r="V16" s="77">
        <v>22</v>
      </c>
      <c r="W16" s="131">
        <f t="shared" si="5"/>
        <v>22</v>
      </c>
      <c r="X16" s="74">
        <v>22</v>
      </c>
      <c r="Y16" s="75">
        <v>0</v>
      </c>
      <c r="Z16" s="64">
        <f t="shared" si="6"/>
        <v>22</v>
      </c>
      <c r="AA16" s="74">
        <v>25</v>
      </c>
      <c r="AB16" s="75">
        <v>16</v>
      </c>
      <c r="AC16" s="64">
        <f t="shared" si="7"/>
        <v>41</v>
      </c>
      <c r="AD16" s="74">
        <v>18</v>
      </c>
      <c r="AE16" s="75">
        <v>15</v>
      </c>
      <c r="AF16" s="131">
        <f t="shared" si="8"/>
        <v>33</v>
      </c>
      <c r="AG16" s="74">
        <v>9</v>
      </c>
      <c r="AH16" s="77">
        <v>20</v>
      </c>
      <c r="AI16" s="79">
        <f t="shared" si="9"/>
        <v>29</v>
      </c>
      <c r="AJ16" s="76"/>
      <c r="AK16" s="75"/>
      <c r="AL16" s="64">
        <f t="shared" si="10"/>
        <v>0</v>
      </c>
      <c r="AM16" s="74">
        <v>25</v>
      </c>
      <c r="AN16" s="77">
        <v>25</v>
      </c>
      <c r="AO16" s="64">
        <f t="shared" si="11"/>
        <v>50</v>
      </c>
      <c r="AP16" s="76">
        <v>22</v>
      </c>
      <c r="AQ16" s="77">
        <v>15</v>
      </c>
      <c r="AR16" s="64">
        <f t="shared" si="12"/>
        <v>37</v>
      </c>
      <c r="AS16" s="76"/>
      <c r="AT16" s="77"/>
      <c r="AU16" s="79">
        <f t="shared" si="13"/>
        <v>0</v>
      </c>
      <c r="AV16" s="76"/>
      <c r="AW16" s="75"/>
      <c r="AX16" s="64">
        <f t="shared" si="14"/>
        <v>0</v>
      </c>
      <c r="AY16" s="135">
        <f t="shared" si="15"/>
        <v>244</v>
      </c>
      <c r="BC16"/>
    </row>
    <row r="17" spans="1:55" ht="30" customHeight="1" thickBot="1">
      <c r="A17" s="110">
        <v>7</v>
      </c>
      <c r="B17" s="167">
        <v>72</v>
      </c>
      <c r="C17" s="167" t="s">
        <v>319</v>
      </c>
      <c r="D17" s="167" t="s">
        <v>75</v>
      </c>
      <c r="E17" s="167" t="s">
        <v>290</v>
      </c>
      <c r="F17" s="76">
        <v>0</v>
      </c>
      <c r="G17" s="75">
        <v>0</v>
      </c>
      <c r="H17" s="64">
        <f t="shared" si="0"/>
        <v>0</v>
      </c>
      <c r="I17" s="74">
        <v>0</v>
      </c>
      <c r="J17" s="77">
        <v>0</v>
      </c>
      <c r="K17" s="78">
        <f t="shared" si="1"/>
        <v>0</v>
      </c>
      <c r="L17" s="76">
        <v>0</v>
      </c>
      <c r="M17" s="77">
        <v>0</v>
      </c>
      <c r="N17" s="79">
        <f t="shared" si="2"/>
        <v>0</v>
      </c>
      <c r="O17" s="76">
        <v>20</v>
      </c>
      <c r="P17" s="75">
        <v>14</v>
      </c>
      <c r="Q17" s="64">
        <f t="shared" si="3"/>
        <v>34</v>
      </c>
      <c r="R17" s="74">
        <v>0</v>
      </c>
      <c r="S17" s="75">
        <v>0</v>
      </c>
      <c r="T17" s="64">
        <f t="shared" si="4"/>
        <v>0</v>
      </c>
      <c r="U17" s="74">
        <v>16</v>
      </c>
      <c r="V17" s="77">
        <v>18</v>
      </c>
      <c r="W17" s="64">
        <f t="shared" si="5"/>
        <v>34</v>
      </c>
      <c r="X17" s="74">
        <v>20</v>
      </c>
      <c r="Y17" s="75">
        <v>22</v>
      </c>
      <c r="Z17" s="64">
        <f t="shared" si="6"/>
        <v>42</v>
      </c>
      <c r="AA17" s="74">
        <v>15</v>
      </c>
      <c r="AB17" s="75">
        <v>22</v>
      </c>
      <c r="AC17" s="64">
        <f t="shared" si="7"/>
        <v>37</v>
      </c>
      <c r="AD17" s="74">
        <v>20</v>
      </c>
      <c r="AE17" s="75">
        <v>25</v>
      </c>
      <c r="AF17" s="64">
        <f t="shared" si="8"/>
        <v>45</v>
      </c>
      <c r="AG17" s="74">
        <v>20</v>
      </c>
      <c r="AH17" s="77">
        <v>18</v>
      </c>
      <c r="AI17" s="79">
        <f t="shared" si="9"/>
        <v>38</v>
      </c>
      <c r="AJ17" s="76"/>
      <c r="AK17" s="75"/>
      <c r="AL17" s="64">
        <f t="shared" si="10"/>
        <v>0</v>
      </c>
      <c r="AM17" s="74">
        <v>0</v>
      </c>
      <c r="AN17" s="77">
        <v>0</v>
      </c>
      <c r="AO17" s="64">
        <f t="shared" si="11"/>
        <v>0</v>
      </c>
      <c r="AP17" s="76">
        <v>0</v>
      </c>
      <c r="AQ17" s="77">
        <v>0</v>
      </c>
      <c r="AR17" s="64">
        <f t="shared" si="12"/>
        <v>0</v>
      </c>
      <c r="AS17" s="76"/>
      <c r="AT17" s="77"/>
      <c r="AU17" s="79">
        <f t="shared" si="13"/>
        <v>0</v>
      </c>
      <c r="AV17" s="76"/>
      <c r="AW17" s="75"/>
      <c r="AX17" s="64">
        <f t="shared" si="14"/>
        <v>0</v>
      </c>
      <c r="AY17" s="135">
        <f t="shared" si="15"/>
        <v>230</v>
      </c>
      <c r="BC17"/>
    </row>
    <row r="18" spans="1:55" ht="30" customHeight="1">
      <c r="A18" s="109">
        <v>8</v>
      </c>
      <c r="B18" s="163">
        <v>89</v>
      </c>
      <c r="C18" s="163" t="s">
        <v>327</v>
      </c>
      <c r="D18" s="163" t="s">
        <v>328</v>
      </c>
      <c r="E18" s="163" t="s">
        <v>329</v>
      </c>
      <c r="F18" s="76">
        <v>6</v>
      </c>
      <c r="G18" s="75">
        <v>15</v>
      </c>
      <c r="H18" s="64">
        <f t="shared" si="0"/>
        <v>21</v>
      </c>
      <c r="I18" s="74">
        <v>0</v>
      </c>
      <c r="J18" s="77">
        <v>0</v>
      </c>
      <c r="K18" s="78">
        <f t="shared" si="1"/>
        <v>0</v>
      </c>
      <c r="L18" s="76">
        <v>4</v>
      </c>
      <c r="M18" s="77">
        <v>5</v>
      </c>
      <c r="N18" s="79">
        <f t="shared" si="2"/>
        <v>9</v>
      </c>
      <c r="O18" s="76">
        <v>15</v>
      </c>
      <c r="P18" s="75">
        <v>11</v>
      </c>
      <c r="Q18" s="64">
        <f t="shared" si="3"/>
        <v>26</v>
      </c>
      <c r="R18" s="74">
        <v>15</v>
      </c>
      <c r="S18" s="75">
        <v>25</v>
      </c>
      <c r="T18" s="64">
        <f t="shared" si="4"/>
        <v>40</v>
      </c>
      <c r="U18" s="74">
        <v>18</v>
      </c>
      <c r="V18" s="77">
        <v>20</v>
      </c>
      <c r="W18" s="131">
        <f t="shared" si="5"/>
        <v>38</v>
      </c>
      <c r="X18" s="74">
        <v>10</v>
      </c>
      <c r="Y18" s="75">
        <v>12</v>
      </c>
      <c r="Z18" s="64">
        <f t="shared" si="6"/>
        <v>22</v>
      </c>
      <c r="AA18" s="74">
        <v>9</v>
      </c>
      <c r="AB18" s="75">
        <v>0</v>
      </c>
      <c r="AC18" s="64">
        <f t="shared" si="7"/>
        <v>9</v>
      </c>
      <c r="AD18" s="74">
        <v>0</v>
      </c>
      <c r="AE18" s="75">
        <v>0</v>
      </c>
      <c r="AF18" s="131">
        <f t="shared" si="8"/>
        <v>0</v>
      </c>
      <c r="AG18" s="74">
        <v>4</v>
      </c>
      <c r="AH18" s="77">
        <v>0</v>
      </c>
      <c r="AI18" s="79">
        <f t="shared" si="9"/>
        <v>4</v>
      </c>
      <c r="AJ18" s="76"/>
      <c r="AK18" s="75"/>
      <c r="AL18" s="64">
        <f t="shared" si="10"/>
        <v>0</v>
      </c>
      <c r="AM18" s="74">
        <v>15</v>
      </c>
      <c r="AN18" s="77">
        <v>16</v>
      </c>
      <c r="AO18" s="64">
        <f t="shared" si="11"/>
        <v>31</v>
      </c>
      <c r="AP18" s="76">
        <v>0</v>
      </c>
      <c r="AQ18" s="77">
        <v>0</v>
      </c>
      <c r="AR18" s="64">
        <f t="shared" si="12"/>
        <v>0</v>
      </c>
      <c r="AS18" s="76"/>
      <c r="AT18" s="77"/>
      <c r="AU18" s="79">
        <f t="shared" si="13"/>
        <v>0</v>
      </c>
      <c r="AV18" s="76"/>
      <c r="AW18" s="75"/>
      <c r="AX18" s="64">
        <f t="shared" si="14"/>
        <v>0</v>
      </c>
      <c r="AY18" s="135">
        <f t="shared" si="15"/>
        <v>200</v>
      </c>
      <c r="BC18"/>
    </row>
    <row r="19" spans="1:55" ht="30" customHeight="1" thickBot="1">
      <c r="A19" s="110">
        <v>9</v>
      </c>
      <c r="B19" s="163">
        <v>5</v>
      </c>
      <c r="C19" s="163" t="s">
        <v>299</v>
      </c>
      <c r="D19" s="163" t="s">
        <v>140</v>
      </c>
      <c r="E19" s="187" t="s">
        <v>291</v>
      </c>
      <c r="F19" s="76">
        <v>0</v>
      </c>
      <c r="G19" s="75">
        <v>0</v>
      </c>
      <c r="H19" s="64">
        <f t="shared" si="0"/>
        <v>0</v>
      </c>
      <c r="I19" s="74">
        <v>7</v>
      </c>
      <c r="J19" s="77">
        <v>16</v>
      </c>
      <c r="K19" s="78">
        <f t="shared" si="1"/>
        <v>23</v>
      </c>
      <c r="L19" s="76">
        <v>5</v>
      </c>
      <c r="M19" s="77">
        <v>0</v>
      </c>
      <c r="N19" s="79">
        <f t="shared" si="2"/>
        <v>5</v>
      </c>
      <c r="O19" s="76">
        <v>11</v>
      </c>
      <c r="P19" s="75">
        <v>7</v>
      </c>
      <c r="Q19" s="64">
        <f t="shared" si="3"/>
        <v>18</v>
      </c>
      <c r="R19" s="74">
        <v>14</v>
      </c>
      <c r="S19" s="75">
        <v>11</v>
      </c>
      <c r="T19" s="64">
        <f t="shared" si="4"/>
        <v>25</v>
      </c>
      <c r="U19" s="74">
        <v>13</v>
      </c>
      <c r="V19" s="77">
        <v>4</v>
      </c>
      <c r="W19" s="64">
        <f t="shared" si="5"/>
        <v>17</v>
      </c>
      <c r="X19" s="74">
        <v>9</v>
      </c>
      <c r="Y19" s="75">
        <v>0</v>
      </c>
      <c r="Z19" s="64">
        <f t="shared" si="6"/>
        <v>9</v>
      </c>
      <c r="AA19" s="74">
        <v>0</v>
      </c>
      <c r="AB19" s="75">
        <v>0</v>
      </c>
      <c r="AC19" s="64">
        <f t="shared" si="7"/>
        <v>0</v>
      </c>
      <c r="AD19" s="74">
        <v>12</v>
      </c>
      <c r="AE19" s="75">
        <v>22</v>
      </c>
      <c r="AF19" s="64">
        <f t="shared" si="8"/>
        <v>34</v>
      </c>
      <c r="AG19" s="74">
        <v>12</v>
      </c>
      <c r="AH19" s="77">
        <v>13</v>
      </c>
      <c r="AI19" s="79">
        <f t="shared" si="9"/>
        <v>25</v>
      </c>
      <c r="AJ19" s="76"/>
      <c r="AK19" s="75"/>
      <c r="AL19" s="64">
        <f t="shared" si="10"/>
        <v>0</v>
      </c>
      <c r="AM19" s="74">
        <v>10</v>
      </c>
      <c r="AN19" s="77">
        <v>8</v>
      </c>
      <c r="AO19" s="64">
        <f t="shared" si="11"/>
        <v>18</v>
      </c>
      <c r="AP19" s="76">
        <v>9</v>
      </c>
      <c r="AQ19" s="77">
        <v>10</v>
      </c>
      <c r="AR19" s="64">
        <f t="shared" si="12"/>
        <v>19</v>
      </c>
      <c r="AS19" s="76"/>
      <c r="AT19" s="77"/>
      <c r="AU19" s="79">
        <f t="shared" si="13"/>
        <v>0</v>
      </c>
      <c r="AV19" s="76"/>
      <c r="AW19" s="75"/>
      <c r="AX19" s="64">
        <f t="shared" si="14"/>
        <v>0</v>
      </c>
      <c r="AY19" s="135">
        <f t="shared" si="15"/>
        <v>193</v>
      </c>
      <c r="BC19"/>
    </row>
    <row r="20" spans="1:55" ht="30" customHeight="1">
      <c r="A20" s="109">
        <v>10</v>
      </c>
      <c r="B20" s="163">
        <v>233</v>
      </c>
      <c r="C20" s="163" t="s">
        <v>367</v>
      </c>
      <c r="D20" s="163" t="s">
        <v>129</v>
      </c>
      <c r="E20" s="163" t="s">
        <v>291</v>
      </c>
      <c r="F20" s="76">
        <v>18</v>
      </c>
      <c r="G20" s="75">
        <v>16</v>
      </c>
      <c r="H20" s="64">
        <f t="shared" si="0"/>
        <v>34</v>
      </c>
      <c r="I20" s="74">
        <v>25</v>
      </c>
      <c r="J20" s="77">
        <v>20</v>
      </c>
      <c r="K20" s="78">
        <f t="shared" si="1"/>
        <v>45</v>
      </c>
      <c r="L20" s="76">
        <v>2</v>
      </c>
      <c r="M20" s="77">
        <v>14</v>
      </c>
      <c r="N20" s="79">
        <f t="shared" si="2"/>
        <v>16</v>
      </c>
      <c r="O20" s="76">
        <v>0</v>
      </c>
      <c r="P20" s="75">
        <v>0</v>
      </c>
      <c r="Q20" s="64">
        <f t="shared" si="3"/>
        <v>0</v>
      </c>
      <c r="R20" s="74">
        <v>0</v>
      </c>
      <c r="S20" s="75">
        <v>0</v>
      </c>
      <c r="T20" s="64">
        <f t="shared" si="4"/>
        <v>0</v>
      </c>
      <c r="U20" s="74">
        <v>8</v>
      </c>
      <c r="V20" s="77">
        <v>12</v>
      </c>
      <c r="W20" s="131">
        <f t="shared" si="5"/>
        <v>20</v>
      </c>
      <c r="X20" s="74">
        <v>11</v>
      </c>
      <c r="Y20" s="75">
        <v>8</v>
      </c>
      <c r="Z20" s="64">
        <f t="shared" si="6"/>
        <v>19</v>
      </c>
      <c r="AA20" s="74">
        <v>0</v>
      </c>
      <c r="AB20" s="75">
        <v>0</v>
      </c>
      <c r="AC20" s="64">
        <f t="shared" si="7"/>
        <v>0</v>
      </c>
      <c r="AD20" s="74">
        <v>0</v>
      </c>
      <c r="AE20" s="75">
        <v>0</v>
      </c>
      <c r="AF20" s="131">
        <f t="shared" si="8"/>
        <v>0</v>
      </c>
      <c r="AG20" s="74">
        <v>0</v>
      </c>
      <c r="AH20" s="77">
        <v>0</v>
      </c>
      <c r="AI20" s="79">
        <f t="shared" si="9"/>
        <v>0</v>
      </c>
      <c r="AJ20" s="76"/>
      <c r="AK20" s="75"/>
      <c r="AL20" s="64">
        <f t="shared" si="10"/>
        <v>0</v>
      </c>
      <c r="AM20" s="74">
        <v>12</v>
      </c>
      <c r="AN20" s="77">
        <v>14</v>
      </c>
      <c r="AO20" s="64">
        <f t="shared" si="11"/>
        <v>26</v>
      </c>
      <c r="AP20" s="76">
        <v>7</v>
      </c>
      <c r="AQ20" s="77">
        <v>6</v>
      </c>
      <c r="AR20" s="64">
        <f t="shared" si="12"/>
        <v>13</v>
      </c>
      <c r="AS20" s="76"/>
      <c r="AT20" s="77"/>
      <c r="AU20" s="79">
        <f t="shared" si="13"/>
        <v>0</v>
      </c>
      <c r="AV20" s="76"/>
      <c r="AW20" s="75"/>
      <c r="AX20" s="64">
        <f t="shared" si="14"/>
        <v>0</v>
      </c>
      <c r="AY20" s="135">
        <f t="shared" si="15"/>
        <v>173</v>
      </c>
      <c r="BC20"/>
    </row>
    <row r="21" spans="1:55" ht="30" customHeight="1" thickBot="1">
      <c r="A21" s="110">
        <v>11</v>
      </c>
      <c r="B21" s="163">
        <v>137</v>
      </c>
      <c r="C21" s="163" t="s">
        <v>344</v>
      </c>
      <c r="D21" s="163" t="s">
        <v>345</v>
      </c>
      <c r="E21" s="163" t="s">
        <v>290</v>
      </c>
      <c r="F21" s="76">
        <v>0</v>
      </c>
      <c r="G21" s="75">
        <v>0</v>
      </c>
      <c r="H21" s="64">
        <v>0</v>
      </c>
      <c r="I21" s="74">
        <v>2</v>
      </c>
      <c r="J21" s="77">
        <v>11</v>
      </c>
      <c r="K21" s="78">
        <f t="shared" si="1"/>
        <v>13</v>
      </c>
      <c r="L21" s="76">
        <v>0</v>
      </c>
      <c r="M21" s="77">
        <v>0</v>
      </c>
      <c r="N21" s="79">
        <f t="shared" si="2"/>
        <v>0</v>
      </c>
      <c r="O21" s="76">
        <v>6</v>
      </c>
      <c r="P21" s="75">
        <v>9</v>
      </c>
      <c r="Q21" s="64">
        <f t="shared" si="3"/>
        <v>15</v>
      </c>
      <c r="R21" s="74">
        <v>16</v>
      </c>
      <c r="S21" s="75">
        <v>16</v>
      </c>
      <c r="T21" s="64">
        <f t="shared" si="4"/>
        <v>32</v>
      </c>
      <c r="U21" s="74">
        <v>0</v>
      </c>
      <c r="V21" s="77">
        <v>0</v>
      </c>
      <c r="W21" s="64">
        <f t="shared" si="5"/>
        <v>0</v>
      </c>
      <c r="X21" s="74">
        <v>12</v>
      </c>
      <c r="Y21" s="75">
        <v>11</v>
      </c>
      <c r="Z21" s="64">
        <f t="shared" si="6"/>
        <v>23</v>
      </c>
      <c r="AA21" s="74">
        <v>0</v>
      </c>
      <c r="AB21" s="75">
        <v>0</v>
      </c>
      <c r="AC21" s="64">
        <f t="shared" si="7"/>
        <v>0</v>
      </c>
      <c r="AD21" s="74">
        <v>10</v>
      </c>
      <c r="AE21" s="75">
        <v>9</v>
      </c>
      <c r="AF21" s="64">
        <f t="shared" si="8"/>
        <v>19</v>
      </c>
      <c r="AG21" s="74">
        <v>13</v>
      </c>
      <c r="AH21" s="77">
        <v>14</v>
      </c>
      <c r="AI21" s="79">
        <f t="shared" si="9"/>
        <v>27</v>
      </c>
      <c r="AJ21" s="76"/>
      <c r="AK21" s="75"/>
      <c r="AL21" s="64">
        <f t="shared" si="10"/>
        <v>0</v>
      </c>
      <c r="AM21" s="74">
        <v>5</v>
      </c>
      <c r="AN21" s="77">
        <v>4</v>
      </c>
      <c r="AO21" s="64">
        <f t="shared" si="11"/>
        <v>9</v>
      </c>
      <c r="AP21" s="76">
        <v>14</v>
      </c>
      <c r="AQ21" s="77">
        <v>18</v>
      </c>
      <c r="AR21" s="64">
        <f t="shared" si="12"/>
        <v>32</v>
      </c>
      <c r="AS21" s="76"/>
      <c r="AT21" s="77"/>
      <c r="AU21" s="79">
        <f t="shared" si="13"/>
        <v>0</v>
      </c>
      <c r="AV21" s="76"/>
      <c r="AW21" s="75"/>
      <c r="AX21" s="64">
        <f t="shared" si="14"/>
        <v>0</v>
      </c>
      <c r="AY21" s="135">
        <f t="shared" si="15"/>
        <v>170</v>
      </c>
      <c r="BC21"/>
    </row>
    <row r="22" spans="1:55" ht="30" customHeight="1">
      <c r="A22" s="109">
        <v>12</v>
      </c>
      <c r="B22" s="180">
        <v>81</v>
      </c>
      <c r="C22" s="180" t="s">
        <v>324</v>
      </c>
      <c r="D22" s="180" t="s">
        <v>164</v>
      </c>
      <c r="E22" s="189" t="s">
        <v>294</v>
      </c>
      <c r="F22" s="76">
        <v>0</v>
      </c>
      <c r="G22" s="75">
        <v>4</v>
      </c>
      <c r="H22" s="64">
        <f aca="true" t="shared" si="16" ref="H22:H53">SUM(F22+G22)</f>
        <v>4</v>
      </c>
      <c r="I22" s="74">
        <v>10</v>
      </c>
      <c r="J22" s="77">
        <v>13</v>
      </c>
      <c r="K22" s="78">
        <f t="shared" si="1"/>
        <v>23</v>
      </c>
      <c r="L22" s="76">
        <v>20</v>
      </c>
      <c r="M22" s="77">
        <v>11</v>
      </c>
      <c r="N22" s="79">
        <f t="shared" si="2"/>
        <v>31</v>
      </c>
      <c r="O22" s="76">
        <v>1</v>
      </c>
      <c r="P22" s="75">
        <v>4</v>
      </c>
      <c r="Q22" s="64">
        <f t="shared" si="3"/>
        <v>5</v>
      </c>
      <c r="R22" s="74">
        <v>18</v>
      </c>
      <c r="S22" s="75">
        <v>0</v>
      </c>
      <c r="T22" s="64">
        <f t="shared" si="4"/>
        <v>18</v>
      </c>
      <c r="U22" s="74">
        <v>11</v>
      </c>
      <c r="V22" s="77">
        <v>0</v>
      </c>
      <c r="W22" s="131">
        <f t="shared" si="5"/>
        <v>11</v>
      </c>
      <c r="X22" s="74">
        <v>0</v>
      </c>
      <c r="Y22" s="75">
        <v>0</v>
      </c>
      <c r="Z22" s="64">
        <f t="shared" si="6"/>
        <v>0</v>
      </c>
      <c r="AA22" s="74">
        <v>0</v>
      </c>
      <c r="AB22" s="75">
        <v>0</v>
      </c>
      <c r="AC22" s="64">
        <f t="shared" si="7"/>
        <v>0</v>
      </c>
      <c r="AD22" s="74">
        <v>0</v>
      </c>
      <c r="AE22" s="75">
        <v>0</v>
      </c>
      <c r="AF22" s="131">
        <f t="shared" si="8"/>
        <v>0</v>
      </c>
      <c r="AG22" s="74">
        <v>15</v>
      </c>
      <c r="AH22" s="77">
        <v>5</v>
      </c>
      <c r="AI22" s="79">
        <f t="shared" si="9"/>
        <v>20</v>
      </c>
      <c r="AJ22" s="76"/>
      <c r="AK22" s="75"/>
      <c r="AL22" s="64">
        <f t="shared" si="10"/>
        <v>0</v>
      </c>
      <c r="AM22" s="74">
        <v>18</v>
      </c>
      <c r="AN22" s="77">
        <v>15</v>
      </c>
      <c r="AO22" s="64">
        <f t="shared" si="11"/>
        <v>33</v>
      </c>
      <c r="AP22" s="76">
        <v>11</v>
      </c>
      <c r="AQ22" s="77">
        <v>11</v>
      </c>
      <c r="AR22" s="64">
        <f t="shared" si="12"/>
        <v>22</v>
      </c>
      <c r="AS22" s="76"/>
      <c r="AT22" s="77"/>
      <c r="AU22" s="79">
        <f t="shared" si="13"/>
        <v>0</v>
      </c>
      <c r="AV22" s="76"/>
      <c r="AW22" s="75"/>
      <c r="AX22" s="64">
        <f t="shared" si="14"/>
        <v>0</v>
      </c>
      <c r="AY22" s="135">
        <f t="shared" si="15"/>
        <v>167</v>
      </c>
      <c r="BC22"/>
    </row>
    <row r="23" spans="1:55" ht="30" customHeight="1" thickBot="1">
      <c r="A23" s="110">
        <v>13</v>
      </c>
      <c r="B23" s="163">
        <v>389</v>
      </c>
      <c r="C23" s="163" t="s">
        <v>522</v>
      </c>
      <c r="D23" s="163" t="s">
        <v>87</v>
      </c>
      <c r="E23" s="163" t="s">
        <v>290</v>
      </c>
      <c r="F23" s="76">
        <v>12</v>
      </c>
      <c r="G23" s="75">
        <v>0</v>
      </c>
      <c r="H23" s="64">
        <f t="shared" si="16"/>
        <v>12</v>
      </c>
      <c r="I23" s="74">
        <v>18</v>
      </c>
      <c r="J23" s="77">
        <v>10</v>
      </c>
      <c r="K23" s="78">
        <f t="shared" si="1"/>
        <v>28</v>
      </c>
      <c r="L23" s="76">
        <v>25</v>
      </c>
      <c r="M23" s="77">
        <v>15</v>
      </c>
      <c r="N23" s="79">
        <f t="shared" si="2"/>
        <v>40</v>
      </c>
      <c r="O23" s="76">
        <v>0</v>
      </c>
      <c r="P23" s="75">
        <v>0</v>
      </c>
      <c r="Q23" s="64">
        <f t="shared" si="3"/>
        <v>0</v>
      </c>
      <c r="R23" s="74">
        <v>6</v>
      </c>
      <c r="S23" s="75">
        <v>10</v>
      </c>
      <c r="T23" s="64">
        <f t="shared" si="4"/>
        <v>16</v>
      </c>
      <c r="U23" s="74">
        <v>0</v>
      </c>
      <c r="V23" s="77">
        <v>0</v>
      </c>
      <c r="W23" s="64">
        <f t="shared" si="5"/>
        <v>0</v>
      </c>
      <c r="X23" s="74">
        <v>0</v>
      </c>
      <c r="Y23" s="75">
        <v>0</v>
      </c>
      <c r="Z23" s="64">
        <f t="shared" si="6"/>
        <v>0</v>
      </c>
      <c r="AA23" s="74">
        <v>0</v>
      </c>
      <c r="AB23" s="75">
        <v>0</v>
      </c>
      <c r="AC23" s="64">
        <f t="shared" si="7"/>
        <v>0</v>
      </c>
      <c r="AD23" s="74">
        <v>0</v>
      </c>
      <c r="AE23" s="75">
        <v>0</v>
      </c>
      <c r="AF23" s="64">
        <f t="shared" si="8"/>
        <v>0</v>
      </c>
      <c r="AG23" s="74">
        <v>11</v>
      </c>
      <c r="AH23" s="77">
        <v>12</v>
      </c>
      <c r="AI23" s="79">
        <f t="shared" si="9"/>
        <v>23</v>
      </c>
      <c r="AJ23" s="76"/>
      <c r="AK23" s="75"/>
      <c r="AL23" s="64">
        <f t="shared" si="10"/>
        <v>0</v>
      </c>
      <c r="AM23" s="74">
        <v>11</v>
      </c>
      <c r="AN23" s="77">
        <v>6</v>
      </c>
      <c r="AO23" s="64">
        <f t="shared" si="11"/>
        <v>17</v>
      </c>
      <c r="AP23" s="76">
        <v>15</v>
      </c>
      <c r="AQ23" s="77">
        <v>12</v>
      </c>
      <c r="AR23" s="64">
        <f t="shared" si="12"/>
        <v>27</v>
      </c>
      <c r="AS23" s="76"/>
      <c r="AT23" s="77"/>
      <c r="AU23" s="79">
        <f t="shared" si="13"/>
        <v>0</v>
      </c>
      <c r="AV23" s="76"/>
      <c r="AW23" s="75"/>
      <c r="AX23" s="64">
        <f t="shared" si="14"/>
        <v>0</v>
      </c>
      <c r="AY23" s="135">
        <f t="shared" si="15"/>
        <v>163</v>
      </c>
      <c r="BC23"/>
    </row>
    <row r="24" spans="1:55" ht="30" customHeight="1">
      <c r="A24" s="109">
        <v>14</v>
      </c>
      <c r="B24" s="163">
        <v>12</v>
      </c>
      <c r="C24" s="163" t="s">
        <v>550</v>
      </c>
      <c r="D24" s="163" t="s">
        <v>77</v>
      </c>
      <c r="E24" s="187"/>
      <c r="F24" s="76">
        <v>0</v>
      </c>
      <c r="G24" s="75">
        <v>0</v>
      </c>
      <c r="H24" s="64">
        <f t="shared" si="16"/>
        <v>0</v>
      </c>
      <c r="I24" s="74">
        <v>0</v>
      </c>
      <c r="J24" s="77">
        <v>0</v>
      </c>
      <c r="K24" s="78">
        <f t="shared" si="1"/>
        <v>0</v>
      </c>
      <c r="L24" s="76">
        <v>0</v>
      </c>
      <c r="M24" s="77">
        <v>0</v>
      </c>
      <c r="N24" s="79">
        <f t="shared" si="2"/>
        <v>0</v>
      </c>
      <c r="O24" s="76">
        <v>0</v>
      </c>
      <c r="P24" s="75">
        <v>0</v>
      </c>
      <c r="Q24" s="64">
        <f t="shared" si="3"/>
        <v>0</v>
      </c>
      <c r="R24" s="74">
        <v>0</v>
      </c>
      <c r="S24" s="75">
        <v>0</v>
      </c>
      <c r="T24" s="64">
        <f t="shared" si="4"/>
        <v>0</v>
      </c>
      <c r="U24" s="74">
        <v>10</v>
      </c>
      <c r="V24" s="77">
        <v>10</v>
      </c>
      <c r="W24" s="131">
        <f t="shared" si="5"/>
        <v>20</v>
      </c>
      <c r="X24" s="74">
        <v>8</v>
      </c>
      <c r="Y24" s="75">
        <v>16</v>
      </c>
      <c r="Z24" s="64">
        <f t="shared" si="6"/>
        <v>24</v>
      </c>
      <c r="AA24" s="74">
        <v>22</v>
      </c>
      <c r="AB24" s="75">
        <v>25</v>
      </c>
      <c r="AC24" s="64">
        <f t="shared" si="7"/>
        <v>47</v>
      </c>
      <c r="AD24" s="74">
        <v>22</v>
      </c>
      <c r="AE24" s="75">
        <v>0</v>
      </c>
      <c r="AF24" s="131">
        <f t="shared" si="8"/>
        <v>22</v>
      </c>
      <c r="AG24" s="74">
        <v>22</v>
      </c>
      <c r="AH24" s="77">
        <v>25</v>
      </c>
      <c r="AI24" s="79">
        <f t="shared" si="9"/>
        <v>47</v>
      </c>
      <c r="AJ24" s="76"/>
      <c r="AK24" s="75"/>
      <c r="AL24" s="64">
        <f t="shared" si="10"/>
        <v>0</v>
      </c>
      <c r="AM24" s="74">
        <v>0</v>
      </c>
      <c r="AN24" s="77">
        <v>0</v>
      </c>
      <c r="AO24" s="64">
        <f t="shared" si="11"/>
        <v>0</v>
      </c>
      <c r="AP24" s="76">
        <v>0</v>
      </c>
      <c r="AQ24" s="77">
        <v>0</v>
      </c>
      <c r="AR24" s="64">
        <f t="shared" si="12"/>
        <v>0</v>
      </c>
      <c r="AS24" s="76"/>
      <c r="AT24" s="77"/>
      <c r="AU24" s="79">
        <f t="shared" si="13"/>
        <v>0</v>
      </c>
      <c r="AV24" s="76"/>
      <c r="AW24" s="75"/>
      <c r="AX24" s="64">
        <f t="shared" si="14"/>
        <v>0</v>
      </c>
      <c r="AY24" s="135">
        <f t="shared" si="15"/>
        <v>160</v>
      </c>
      <c r="BC24"/>
    </row>
    <row r="25" spans="1:55" ht="30" customHeight="1" thickBot="1">
      <c r="A25" s="110">
        <v>15</v>
      </c>
      <c r="B25" s="180">
        <v>241</v>
      </c>
      <c r="C25" s="180" t="s">
        <v>372</v>
      </c>
      <c r="D25" s="180" t="s">
        <v>373</v>
      </c>
      <c r="E25" s="189" t="s">
        <v>294</v>
      </c>
      <c r="F25" s="76">
        <v>0</v>
      </c>
      <c r="G25" s="75">
        <v>9</v>
      </c>
      <c r="H25" s="64">
        <f t="shared" si="16"/>
        <v>9</v>
      </c>
      <c r="I25" s="74">
        <v>11</v>
      </c>
      <c r="J25" s="77">
        <v>0</v>
      </c>
      <c r="K25" s="78">
        <f t="shared" si="1"/>
        <v>11</v>
      </c>
      <c r="L25" s="76">
        <v>11</v>
      </c>
      <c r="M25" s="77">
        <v>6</v>
      </c>
      <c r="N25" s="79">
        <f t="shared" si="2"/>
        <v>17</v>
      </c>
      <c r="O25" s="76">
        <v>10</v>
      </c>
      <c r="P25" s="75">
        <v>13</v>
      </c>
      <c r="Q25" s="64">
        <f t="shared" si="3"/>
        <v>23</v>
      </c>
      <c r="R25" s="74">
        <v>0</v>
      </c>
      <c r="S25" s="75">
        <v>9</v>
      </c>
      <c r="T25" s="64">
        <f t="shared" si="4"/>
        <v>9</v>
      </c>
      <c r="U25" s="74">
        <v>9</v>
      </c>
      <c r="V25" s="77">
        <v>13</v>
      </c>
      <c r="W25" s="64">
        <f t="shared" si="5"/>
        <v>22</v>
      </c>
      <c r="X25" s="74">
        <v>13</v>
      </c>
      <c r="Y25" s="75">
        <v>0</v>
      </c>
      <c r="Z25" s="64">
        <f t="shared" si="6"/>
        <v>13</v>
      </c>
      <c r="AA25" s="74">
        <v>12</v>
      </c>
      <c r="AB25" s="75">
        <v>14</v>
      </c>
      <c r="AC25" s="64">
        <f t="shared" si="7"/>
        <v>26</v>
      </c>
      <c r="AD25" s="74">
        <v>8</v>
      </c>
      <c r="AE25" s="75">
        <v>10</v>
      </c>
      <c r="AF25" s="64">
        <f t="shared" si="8"/>
        <v>18</v>
      </c>
      <c r="AG25" s="74">
        <v>0</v>
      </c>
      <c r="AH25" s="77">
        <v>9</v>
      </c>
      <c r="AI25" s="79">
        <f t="shared" si="9"/>
        <v>9</v>
      </c>
      <c r="AJ25" s="76"/>
      <c r="AK25" s="75"/>
      <c r="AL25" s="64">
        <f t="shared" si="10"/>
        <v>0</v>
      </c>
      <c r="AM25" s="74">
        <v>0</v>
      </c>
      <c r="AN25" s="77">
        <v>0</v>
      </c>
      <c r="AO25" s="64">
        <f t="shared" si="11"/>
        <v>0</v>
      </c>
      <c r="AP25" s="76">
        <v>0</v>
      </c>
      <c r="AQ25" s="77">
        <v>0</v>
      </c>
      <c r="AR25" s="64">
        <f t="shared" si="12"/>
        <v>0</v>
      </c>
      <c r="AS25" s="76"/>
      <c r="AT25" s="77"/>
      <c r="AU25" s="79">
        <f t="shared" si="13"/>
        <v>0</v>
      </c>
      <c r="AV25" s="76"/>
      <c r="AW25" s="75"/>
      <c r="AX25" s="64">
        <f t="shared" si="14"/>
        <v>0</v>
      </c>
      <c r="AY25" s="135">
        <f t="shared" si="15"/>
        <v>157</v>
      </c>
      <c r="BC25"/>
    </row>
    <row r="26" spans="1:55" ht="30" customHeight="1">
      <c r="A26" s="109">
        <v>16</v>
      </c>
      <c r="B26" s="163">
        <v>73</v>
      </c>
      <c r="C26" s="163" t="s">
        <v>320</v>
      </c>
      <c r="D26" s="163" t="s">
        <v>87</v>
      </c>
      <c r="E26" s="163" t="s">
        <v>291</v>
      </c>
      <c r="F26" s="76">
        <v>0</v>
      </c>
      <c r="G26" s="75">
        <v>0</v>
      </c>
      <c r="H26" s="64">
        <f t="shared" si="16"/>
        <v>0</v>
      </c>
      <c r="I26" s="74">
        <v>4</v>
      </c>
      <c r="J26" s="77">
        <v>7</v>
      </c>
      <c r="K26" s="78">
        <f t="shared" si="1"/>
        <v>11</v>
      </c>
      <c r="L26" s="76">
        <v>0</v>
      </c>
      <c r="M26" s="77">
        <v>7</v>
      </c>
      <c r="N26" s="79">
        <f t="shared" si="2"/>
        <v>7</v>
      </c>
      <c r="O26" s="76">
        <v>0</v>
      </c>
      <c r="P26" s="75">
        <v>0</v>
      </c>
      <c r="Q26" s="64">
        <f t="shared" si="3"/>
        <v>0</v>
      </c>
      <c r="R26" s="74">
        <v>0</v>
      </c>
      <c r="S26" s="75">
        <v>0</v>
      </c>
      <c r="T26" s="64">
        <f t="shared" si="4"/>
        <v>0</v>
      </c>
      <c r="U26" s="74">
        <v>3</v>
      </c>
      <c r="V26" s="77">
        <v>8</v>
      </c>
      <c r="W26" s="131">
        <f t="shared" si="5"/>
        <v>11</v>
      </c>
      <c r="X26" s="74">
        <v>3</v>
      </c>
      <c r="Y26" s="75">
        <v>9</v>
      </c>
      <c r="Z26" s="64">
        <f t="shared" si="6"/>
        <v>12</v>
      </c>
      <c r="AA26" s="74">
        <v>10</v>
      </c>
      <c r="AB26" s="75">
        <v>11</v>
      </c>
      <c r="AC26" s="64">
        <f t="shared" si="7"/>
        <v>21</v>
      </c>
      <c r="AD26" s="74">
        <v>11</v>
      </c>
      <c r="AE26" s="75">
        <v>16</v>
      </c>
      <c r="AF26" s="131">
        <f t="shared" si="8"/>
        <v>27</v>
      </c>
      <c r="AG26" s="74">
        <v>14</v>
      </c>
      <c r="AH26" s="77">
        <v>8</v>
      </c>
      <c r="AI26" s="79">
        <f t="shared" si="9"/>
        <v>22</v>
      </c>
      <c r="AJ26" s="76"/>
      <c r="AK26" s="75"/>
      <c r="AL26" s="64">
        <f t="shared" si="10"/>
        <v>0</v>
      </c>
      <c r="AM26" s="74">
        <v>4</v>
      </c>
      <c r="AN26" s="77">
        <v>3</v>
      </c>
      <c r="AO26" s="64">
        <f t="shared" si="11"/>
        <v>7</v>
      </c>
      <c r="AP26" s="76">
        <v>0</v>
      </c>
      <c r="AQ26" s="77">
        <v>0</v>
      </c>
      <c r="AR26" s="64">
        <f t="shared" si="12"/>
        <v>0</v>
      </c>
      <c r="AS26" s="76"/>
      <c r="AT26" s="77"/>
      <c r="AU26" s="79">
        <f t="shared" si="13"/>
        <v>0</v>
      </c>
      <c r="AV26" s="76"/>
      <c r="AW26" s="75"/>
      <c r="AX26" s="64">
        <f t="shared" si="14"/>
        <v>0</v>
      </c>
      <c r="AY26" s="135">
        <f t="shared" si="15"/>
        <v>118</v>
      </c>
      <c r="BC26"/>
    </row>
    <row r="27" spans="1:55" ht="30" customHeight="1" thickBot="1">
      <c r="A27" s="110">
        <v>17</v>
      </c>
      <c r="B27" s="163">
        <v>71</v>
      </c>
      <c r="C27" s="163" t="s">
        <v>318</v>
      </c>
      <c r="D27" s="163" t="s">
        <v>144</v>
      </c>
      <c r="E27" s="163" t="s">
        <v>293</v>
      </c>
      <c r="F27" s="76">
        <v>16</v>
      </c>
      <c r="G27" s="75">
        <v>14</v>
      </c>
      <c r="H27" s="64">
        <f t="shared" si="16"/>
        <v>30</v>
      </c>
      <c r="I27" s="74">
        <v>0</v>
      </c>
      <c r="J27" s="77">
        <v>0</v>
      </c>
      <c r="K27" s="78">
        <f t="shared" si="1"/>
        <v>0</v>
      </c>
      <c r="L27" s="76">
        <v>3</v>
      </c>
      <c r="M27" s="77">
        <v>0</v>
      </c>
      <c r="N27" s="79">
        <f t="shared" si="2"/>
        <v>3</v>
      </c>
      <c r="O27" s="76">
        <v>0</v>
      </c>
      <c r="P27" s="75">
        <v>0</v>
      </c>
      <c r="Q27" s="64">
        <f t="shared" si="3"/>
        <v>0</v>
      </c>
      <c r="R27" s="74">
        <v>11</v>
      </c>
      <c r="S27" s="75">
        <v>12</v>
      </c>
      <c r="T27" s="64">
        <f t="shared" si="4"/>
        <v>23</v>
      </c>
      <c r="U27" s="74">
        <v>7</v>
      </c>
      <c r="V27" s="77">
        <v>6</v>
      </c>
      <c r="W27" s="64">
        <f t="shared" si="5"/>
        <v>13</v>
      </c>
      <c r="X27" s="74">
        <v>0</v>
      </c>
      <c r="Y27" s="75">
        <v>0</v>
      </c>
      <c r="Z27" s="64">
        <f t="shared" si="6"/>
        <v>0</v>
      </c>
      <c r="AA27" s="74">
        <v>0</v>
      </c>
      <c r="AB27" s="75">
        <v>0</v>
      </c>
      <c r="AC27" s="64">
        <f t="shared" si="7"/>
        <v>0</v>
      </c>
      <c r="AD27" s="74">
        <v>0</v>
      </c>
      <c r="AE27" s="75">
        <v>0</v>
      </c>
      <c r="AF27" s="64">
        <f t="shared" si="8"/>
        <v>0</v>
      </c>
      <c r="AG27" s="74">
        <v>7</v>
      </c>
      <c r="AH27" s="77">
        <v>6</v>
      </c>
      <c r="AI27" s="79">
        <f t="shared" si="9"/>
        <v>13</v>
      </c>
      <c r="AJ27" s="76"/>
      <c r="AK27" s="75"/>
      <c r="AL27" s="64">
        <f t="shared" si="10"/>
        <v>0</v>
      </c>
      <c r="AM27" s="74">
        <v>6</v>
      </c>
      <c r="AN27" s="77">
        <v>9</v>
      </c>
      <c r="AO27" s="64">
        <f t="shared" si="11"/>
        <v>15</v>
      </c>
      <c r="AP27" s="76">
        <v>12</v>
      </c>
      <c r="AQ27" s="77">
        <v>7</v>
      </c>
      <c r="AR27" s="64">
        <f t="shared" si="12"/>
        <v>19</v>
      </c>
      <c r="AS27" s="76"/>
      <c r="AT27" s="77"/>
      <c r="AU27" s="79">
        <f t="shared" si="13"/>
        <v>0</v>
      </c>
      <c r="AV27" s="76"/>
      <c r="AW27" s="75"/>
      <c r="AX27" s="64">
        <f t="shared" si="14"/>
        <v>0</v>
      </c>
      <c r="AY27" s="135">
        <f t="shared" si="15"/>
        <v>116</v>
      </c>
      <c r="BC27"/>
    </row>
    <row r="28" spans="1:55" ht="30" customHeight="1">
      <c r="A28" s="109">
        <v>18</v>
      </c>
      <c r="B28" s="163">
        <v>77</v>
      </c>
      <c r="C28" s="163" t="s">
        <v>322</v>
      </c>
      <c r="D28" s="163" t="s">
        <v>206</v>
      </c>
      <c r="E28" s="163" t="s">
        <v>323</v>
      </c>
      <c r="F28" s="76">
        <v>5</v>
      </c>
      <c r="G28" s="75">
        <v>5</v>
      </c>
      <c r="H28" s="64">
        <f t="shared" si="16"/>
        <v>10</v>
      </c>
      <c r="I28" s="74">
        <v>3</v>
      </c>
      <c r="J28" s="77">
        <v>0</v>
      </c>
      <c r="K28" s="78">
        <f t="shared" si="1"/>
        <v>3</v>
      </c>
      <c r="L28" s="76">
        <v>15</v>
      </c>
      <c r="M28" s="77">
        <v>10</v>
      </c>
      <c r="N28" s="79">
        <f t="shared" si="2"/>
        <v>25</v>
      </c>
      <c r="O28" s="76">
        <v>0</v>
      </c>
      <c r="P28" s="75">
        <v>0</v>
      </c>
      <c r="Q28" s="64">
        <f t="shared" si="3"/>
        <v>0</v>
      </c>
      <c r="R28" s="74">
        <v>7</v>
      </c>
      <c r="S28" s="75">
        <v>3</v>
      </c>
      <c r="T28" s="64">
        <f t="shared" si="4"/>
        <v>10</v>
      </c>
      <c r="U28" s="74">
        <v>4</v>
      </c>
      <c r="V28" s="77">
        <v>5</v>
      </c>
      <c r="W28" s="131">
        <f t="shared" si="5"/>
        <v>9</v>
      </c>
      <c r="X28" s="74">
        <v>0</v>
      </c>
      <c r="Y28" s="75">
        <v>5</v>
      </c>
      <c r="Z28" s="64">
        <f t="shared" si="6"/>
        <v>5</v>
      </c>
      <c r="AA28" s="74">
        <v>0</v>
      </c>
      <c r="AB28" s="75">
        <v>0</v>
      </c>
      <c r="AC28" s="64">
        <f t="shared" si="7"/>
        <v>0</v>
      </c>
      <c r="AD28" s="74">
        <v>5</v>
      </c>
      <c r="AE28" s="75">
        <v>8</v>
      </c>
      <c r="AF28" s="131">
        <f t="shared" si="8"/>
        <v>13</v>
      </c>
      <c r="AG28" s="74">
        <v>0</v>
      </c>
      <c r="AH28" s="77">
        <v>0</v>
      </c>
      <c r="AI28" s="79">
        <f t="shared" si="9"/>
        <v>0</v>
      </c>
      <c r="AJ28" s="76"/>
      <c r="AK28" s="75"/>
      <c r="AL28" s="64">
        <f t="shared" si="10"/>
        <v>0</v>
      </c>
      <c r="AM28" s="74">
        <v>7</v>
      </c>
      <c r="AN28" s="77">
        <v>7</v>
      </c>
      <c r="AO28" s="64">
        <f t="shared" si="11"/>
        <v>14</v>
      </c>
      <c r="AP28" s="76">
        <v>8</v>
      </c>
      <c r="AQ28" s="77">
        <v>5</v>
      </c>
      <c r="AR28" s="64">
        <f t="shared" si="12"/>
        <v>13</v>
      </c>
      <c r="AS28" s="76"/>
      <c r="AT28" s="77"/>
      <c r="AU28" s="79">
        <f t="shared" si="13"/>
        <v>0</v>
      </c>
      <c r="AV28" s="76"/>
      <c r="AW28" s="75"/>
      <c r="AX28" s="64">
        <f t="shared" si="14"/>
        <v>0</v>
      </c>
      <c r="AY28" s="135">
        <f t="shared" si="15"/>
        <v>102</v>
      </c>
      <c r="BC28"/>
    </row>
    <row r="29" spans="1:55" ht="30" customHeight="1" thickBot="1">
      <c r="A29" s="110">
        <v>19</v>
      </c>
      <c r="B29" s="163">
        <v>247</v>
      </c>
      <c r="C29" s="163" t="s">
        <v>374</v>
      </c>
      <c r="D29" s="163" t="s">
        <v>129</v>
      </c>
      <c r="E29" s="187" t="s">
        <v>290</v>
      </c>
      <c r="F29" s="76">
        <v>8</v>
      </c>
      <c r="G29" s="75">
        <v>10</v>
      </c>
      <c r="H29" s="64">
        <f t="shared" si="16"/>
        <v>18</v>
      </c>
      <c r="I29" s="74">
        <v>1</v>
      </c>
      <c r="J29" s="77">
        <v>0</v>
      </c>
      <c r="K29" s="78">
        <f t="shared" si="1"/>
        <v>1</v>
      </c>
      <c r="L29" s="76">
        <v>18</v>
      </c>
      <c r="M29" s="77">
        <v>3</v>
      </c>
      <c r="N29" s="79">
        <f t="shared" si="2"/>
        <v>21</v>
      </c>
      <c r="O29" s="76">
        <v>0</v>
      </c>
      <c r="P29" s="75">
        <v>0</v>
      </c>
      <c r="Q29" s="64">
        <f t="shared" si="3"/>
        <v>0</v>
      </c>
      <c r="R29" s="74">
        <v>9</v>
      </c>
      <c r="S29" s="75">
        <v>13</v>
      </c>
      <c r="T29" s="64">
        <f t="shared" si="4"/>
        <v>22</v>
      </c>
      <c r="U29" s="74">
        <v>6</v>
      </c>
      <c r="V29" s="77">
        <v>7</v>
      </c>
      <c r="W29" s="64">
        <f t="shared" si="5"/>
        <v>13</v>
      </c>
      <c r="X29" s="74">
        <v>0</v>
      </c>
      <c r="Y29" s="75">
        <v>0</v>
      </c>
      <c r="Z29" s="64">
        <f t="shared" si="6"/>
        <v>0</v>
      </c>
      <c r="AA29" s="74">
        <v>0</v>
      </c>
      <c r="AB29" s="75">
        <v>0</v>
      </c>
      <c r="AC29" s="64">
        <f t="shared" si="7"/>
        <v>0</v>
      </c>
      <c r="AD29" s="74">
        <v>0</v>
      </c>
      <c r="AE29" s="75">
        <v>0</v>
      </c>
      <c r="AF29" s="64">
        <f t="shared" si="8"/>
        <v>0</v>
      </c>
      <c r="AG29" s="74">
        <v>8</v>
      </c>
      <c r="AH29" s="77">
        <v>2</v>
      </c>
      <c r="AI29" s="79">
        <f t="shared" si="9"/>
        <v>10</v>
      </c>
      <c r="AJ29" s="76"/>
      <c r="AK29" s="75"/>
      <c r="AL29" s="64">
        <f t="shared" si="10"/>
        <v>0</v>
      </c>
      <c r="AM29" s="74">
        <v>0</v>
      </c>
      <c r="AN29" s="77">
        <v>0</v>
      </c>
      <c r="AO29" s="64">
        <f t="shared" si="11"/>
        <v>0</v>
      </c>
      <c r="AP29" s="76">
        <v>0</v>
      </c>
      <c r="AQ29" s="77">
        <v>0</v>
      </c>
      <c r="AR29" s="64">
        <f t="shared" si="12"/>
        <v>0</v>
      </c>
      <c r="AS29" s="76"/>
      <c r="AT29" s="77"/>
      <c r="AU29" s="79">
        <f t="shared" si="13"/>
        <v>0</v>
      </c>
      <c r="AV29" s="76"/>
      <c r="AW29" s="75"/>
      <c r="AX29" s="64">
        <f t="shared" si="14"/>
        <v>0</v>
      </c>
      <c r="AY29" s="135">
        <f t="shared" si="15"/>
        <v>85</v>
      </c>
      <c r="BC29"/>
    </row>
    <row r="30" spans="1:55" ht="30" customHeight="1">
      <c r="A30" s="109">
        <v>20</v>
      </c>
      <c r="B30" s="180">
        <v>19</v>
      </c>
      <c r="C30" s="180" t="s">
        <v>304</v>
      </c>
      <c r="D30" s="180" t="s">
        <v>131</v>
      </c>
      <c r="E30" s="189" t="s">
        <v>294</v>
      </c>
      <c r="F30" s="76">
        <v>0</v>
      </c>
      <c r="G30" s="75">
        <v>0</v>
      </c>
      <c r="H30" s="64">
        <f t="shared" si="16"/>
        <v>0</v>
      </c>
      <c r="I30" s="74">
        <v>0</v>
      </c>
      <c r="J30" s="77">
        <v>0</v>
      </c>
      <c r="K30" s="78">
        <f t="shared" si="1"/>
        <v>0</v>
      </c>
      <c r="L30" s="76">
        <v>0</v>
      </c>
      <c r="M30" s="77">
        <v>0</v>
      </c>
      <c r="N30" s="79">
        <f t="shared" si="2"/>
        <v>0</v>
      </c>
      <c r="O30" s="76">
        <v>0</v>
      </c>
      <c r="P30" s="75">
        <v>0</v>
      </c>
      <c r="Q30" s="64">
        <f t="shared" si="3"/>
        <v>0</v>
      </c>
      <c r="R30" s="74">
        <v>22</v>
      </c>
      <c r="S30" s="75">
        <v>20</v>
      </c>
      <c r="T30" s="64">
        <f t="shared" si="4"/>
        <v>42</v>
      </c>
      <c r="U30" s="74">
        <v>0</v>
      </c>
      <c r="V30" s="77">
        <v>0</v>
      </c>
      <c r="W30" s="131">
        <f t="shared" si="5"/>
        <v>0</v>
      </c>
      <c r="X30" s="74">
        <v>18</v>
      </c>
      <c r="Y30" s="75">
        <v>18</v>
      </c>
      <c r="Z30" s="64">
        <f t="shared" si="6"/>
        <v>36</v>
      </c>
      <c r="AA30" s="74">
        <v>0</v>
      </c>
      <c r="AB30" s="75">
        <v>0</v>
      </c>
      <c r="AC30" s="64">
        <f t="shared" si="7"/>
        <v>0</v>
      </c>
      <c r="AD30" s="74">
        <v>0</v>
      </c>
      <c r="AE30" s="75">
        <v>0</v>
      </c>
      <c r="AF30" s="131">
        <f t="shared" si="8"/>
        <v>0</v>
      </c>
      <c r="AG30" s="74">
        <v>0</v>
      </c>
      <c r="AH30" s="77">
        <v>0</v>
      </c>
      <c r="AI30" s="79">
        <f t="shared" si="9"/>
        <v>0</v>
      </c>
      <c r="AJ30" s="76"/>
      <c r="AK30" s="75"/>
      <c r="AL30" s="64">
        <f t="shared" si="10"/>
        <v>0</v>
      </c>
      <c r="AM30" s="74">
        <v>0</v>
      </c>
      <c r="AN30" s="77">
        <v>0</v>
      </c>
      <c r="AO30" s="64">
        <f t="shared" si="11"/>
        <v>0</v>
      </c>
      <c r="AP30" s="76">
        <v>0</v>
      </c>
      <c r="AQ30" s="77">
        <v>0</v>
      </c>
      <c r="AR30" s="64">
        <f t="shared" si="12"/>
        <v>0</v>
      </c>
      <c r="AS30" s="76"/>
      <c r="AT30" s="77"/>
      <c r="AU30" s="79">
        <f t="shared" si="13"/>
        <v>0</v>
      </c>
      <c r="AV30" s="76"/>
      <c r="AW30" s="75"/>
      <c r="AX30" s="64">
        <f t="shared" si="14"/>
        <v>0</v>
      </c>
      <c r="AY30" s="135">
        <f t="shared" si="15"/>
        <v>78</v>
      </c>
      <c r="BC30"/>
    </row>
    <row r="31" spans="1:55" ht="30" customHeight="1" thickBot="1">
      <c r="A31" s="110">
        <v>21</v>
      </c>
      <c r="B31" s="163">
        <v>221</v>
      </c>
      <c r="C31" s="163" t="s">
        <v>362</v>
      </c>
      <c r="D31" s="163" t="s">
        <v>122</v>
      </c>
      <c r="E31" s="163" t="s">
        <v>291</v>
      </c>
      <c r="F31" s="76">
        <v>15</v>
      </c>
      <c r="G31" s="75">
        <v>0</v>
      </c>
      <c r="H31" s="64">
        <f t="shared" si="16"/>
        <v>15</v>
      </c>
      <c r="I31" s="74">
        <v>0</v>
      </c>
      <c r="J31" s="77">
        <v>15</v>
      </c>
      <c r="K31" s="78">
        <f t="shared" si="1"/>
        <v>15</v>
      </c>
      <c r="L31" s="76">
        <v>0</v>
      </c>
      <c r="M31" s="77">
        <v>0</v>
      </c>
      <c r="N31" s="79">
        <f t="shared" si="2"/>
        <v>0</v>
      </c>
      <c r="O31" s="76">
        <v>0</v>
      </c>
      <c r="P31" s="75">
        <v>0</v>
      </c>
      <c r="Q31" s="64">
        <f t="shared" si="3"/>
        <v>0</v>
      </c>
      <c r="R31" s="74">
        <v>0</v>
      </c>
      <c r="S31" s="75">
        <v>0</v>
      </c>
      <c r="T31" s="64">
        <f t="shared" si="4"/>
        <v>0</v>
      </c>
      <c r="U31" s="74">
        <v>0</v>
      </c>
      <c r="V31" s="77">
        <v>0</v>
      </c>
      <c r="W31" s="64">
        <f t="shared" si="5"/>
        <v>0</v>
      </c>
      <c r="X31" s="74">
        <v>0</v>
      </c>
      <c r="Y31" s="75">
        <v>0</v>
      </c>
      <c r="Z31" s="64">
        <f t="shared" si="6"/>
        <v>0</v>
      </c>
      <c r="AA31" s="74">
        <v>0</v>
      </c>
      <c r="AB31" s="75">
        <v>0</v>
      </c>
      <c r="AC31" s="64">
        <f t="shared" si="7"/>
        <v>0</v>
      </c>
      <c r="AD31" s="74">
        <v>0</v>
      </c>
      <c r="AE31" s="75">
        <v>0</v>
      </c>
      <c r="AF31" s="64">
        <f t="shared" si="8"/>
        <v>0</v>
      </c>
      <c r="AG31" s="74">
        <v>10</v>
      </c>
      <c r="AH31" s="77">
        <v>16</v>
      </c>
      <c r="AI31" s="79">
        <f t="shared" si="9"/>
        <v>26</v>
      </c>
      <c r="AJ31" s="76"/>
      <c r="AK31" s="75"/>
      <c r="AL31" s="64">
        <f t="shared" si="10"/>
        <v>0</v>
      </c>
      <c r="AM31" s="74">
        <v>16</v>
      </c>
      <c r="AN31" s="77">
        <v>2</v>
      </c>
      <c r="AO31" s="64">
        <f t="shared" si="11"/>
        <v>18</v>
      </c>
      <c r="AP31" s="76">
        <v>0</v>
      </c>
      <c r="AQ31" s="77">
        <v>0</v>
      </c>
      <c r="AR31" s="64">
        <f t="shared" si="12"/>
        <v>0</v>
      </c>
      <c r="AS31" s="76"/>
      <c r="AT31" s="77"/>
      <c r="AU31" s="79">
        <f t="shared" si="13"/>
        <v>0</v>
      </c>
      <c r="AV31" s="76"/>
      <c r="AW31" s="75"/>
      <c r="AX31" s="64">
        <f t="shared" si="14"/>
        <v>0</v>
      </c>
      <c r="AY31" s="135">
        <f t="shared" si="15"/>
        <v>74</v>
      </c>
      <c r="BC31"/>
    </row>
    <row r="32" spans="1:55" ht="30" customHeight="1">
      <c r="A32" s="109">
        <v>22</v>
      </c>
      <c r="B32" s="163">
        <v>185</v>
      </c>
      <c r="C32" s="163" t="s">
        <v>355</v>
      </c>
      <c r="D32" s="163" t="s">
        <v>248</v>
      </c>
      <c r="E32" s="163" t="s">
        <v>356</v>
      </c>
      <c r="F32" s="76">
        <v>1</v>
      </c>
      <c r="G32" s="75">
        <v>6</v>
      </c>
      <c r="H32" s="64">
        <f t="shared" si="16"/>
        <v>7</v>
      </c>
      <c r="I32" s="74">
        <v>0</v>
      </c>
      <c r="J32" s="77">
        <v>9</v>
      </c>
      <c r="K32" s="78">
        <f t="shared" si="1"/>
        <v>9</v>
      </c>
      <c r="L32" s="76">
        <v>0</v>
      </c>
      <c r="M32" s="77">
        <v>8</v>
      </c>
      <c r="N32" s="79">
        <f t="shared" si="2"/>
        <v>8</v>
      </c>
      <c r="O32" s="76">
        <v>0</v>
      </c>
      <c r="P32" s="75">
        <v>0</v>
      </c>
      <c r="Q32" s="64">
        <f t="shared" si="3"/>
        <v>0</v>
      </c>
      <c r="R32" s="74">
        <v>13</v>
      </c>
      <c r="S32" s="75">
        <v>7</v>
      </c>
      <c r="T32" s="64">
        <f t="shared" si="4"/>
        <v>20</v>
      </c>
      <c r="U32" s="74">
        <v>20</v>
      </c>
      <c r="V32" s="77">
        <v>2</v>
      </c>
      <c r="W32" s="131">
        <f t="shared" si="5"/>
        <v>22</v>
      </c>
      <c r="X32" s="74">
        <v>0</v>
      </c>
      <c r="Y32" s="75">
        <v>0</v>
      </c>
      <c r="Z32" s="64">
        <f t="shared" si="6"/>
        <v>0</v>
      </c>
      <c r="AA32" s="74">
        <v>0</v>
      </c>
      <c r="AB32" s="75">
        <v>0</v>
      </c>
      <c r="AC32" s="64">
        <f t="shared" si="7"/>
        <v>0</v>
      </c>
      <c r="AD32" s="74">
        <v>0</v>
      </c>
      <c r="AE32" s="75">
        <v>0</v>
      </c>
      <c r="AF32" s="131">
        <f t="shared" si="8"/>
        <v>0</v>
      </c>
      <c r="AG32" s="74">
        <v>0</v>
      </c>
      <c r="AH32" s="77">
        <v>4</v>
      </c>
      <c r="AI32" s="79">
        <f t="shared" si="9"/>
        <v>4</v>
      </c>
      <c r="AJ32" s="76"/>
      <c r="AK32" s="75"/>
      <c r="AL32" s="64">
        <f t="shared" si="10"/>
        <v>0</v>
      </c>
      <c r="AM32" s="74">
        <v>0</v>
      </c>
      <c r="AN32" s="77">
        <v>0</v>
      </c>
      <c r="AO32" s="64">
        <f t="shared" si="11"/>
        <v>0</v>
      </c>
      <c r="AP32" s="76">
        <v>0</v>
      </c>
      <c r="AQ32" s="77">
        <v>3</v>
      </c>
      <c r="AR32" s="64">
        <f t="shared" si="12"/>
        <v>3</v>
      </c>
      <c r="AS32" s="76"/>
      <c r="AT32" s="77"/>
      <c r="AU32" s="79">
        <f t="shared" si="13"/>
        <v>0</v>
      </c>
      <c r="AV32" s="76"/>
      <c r="AW32" s="75"/>
      <c r="AX32" s="64">
        <f t="shared" si="14"/>
        <v>0</v>
      </c>
      <c r="AY32" s="135">
        <f t="shared" si="15"/>
        <v>73</v>
      </c>
      <c r="BC32"/>
    </row>
    <row r="33" spans="1:55" ht="30" customHeight="1" thickBot="1">
      <c r="A33" s="110">
        <v>23</v>
      </c>
      <c r="B33" s="163">
        <v>327</v>
      </c>
      <c r="C33" s="163" t="s">
        <v>381</v>
      </c>
      <c r="D33" s="163" t="s">
        <v>120</v>
      </c>
      <c r="E33" s="163" t="s">
        <v>291</v>
      </c>
      <c r="F33" s="76">
        <v>0</v>
      </c>
      <c r="G33" s="75">
        <v>2</v>
      </c>
      <c r="H33" s="64">
        <f t="shared" si="16"/>
        <v>2</v>
      </c>
      <c r="I33" s="74">
        <v>0</v>
      </c>
      <c r="J33" s="77">
        <v>8</v>
      </c>
      <c r="K33" s="78">
        <f t="shared" si="1"/>
        <v>8</v>
      </c>
      <c r="L33" s="76">
        <v>14</v>
      </c>
      <c r="M33" s="77">
        <v>16</v>
      </c>
      <c r="N33" s="79">
        <f t="shared" si="2"/>
        <v>30</v>
      </c>
      <c r="O33" s="76">
        <v>0</v>
      </c>
      <c r="P33" s="75">
        <v>0</v>
      </c>
      <c r="Q33" s="64">
        <f t="shared" si="3"/>
        <v>0</v>
      </c>
      <c r="R33" s="74">
        <v>0</v>
      </c>
      <c r="S33" s="75">
        <v>4</v>
      </c>
      <c r="T33" s="64">
        <f t="shared" si="4"/>
        <v>4</v>
      </c>
      <c r="U33" s="74">
        <v>5</v>
      </c>
      <c r="V33" s="77">
        <v>0</v>
      </c>
      <c r="W33" s="64">
        <f t="shared" si="5"/>
        <v>5</v>
      </c>
      <c r="X33" s="74">
        <v>0</v>
      </c>
      <c r="Y33" s="75">
        <v>0</v>
      </c>
      <c r="Z33" s="64">
        <f t="shared" si="6"/>
        <v>0</v>
      </c>
      <c r="AA33" s="74">
        <v>0</v>
      </c>
      <c r="AB33" s="75">
        <v>0</v>
      </c>
      <c r="AC33" s="64">
        <f t="shared" si="7"/>
        <v>0</v>
      </c>
      <c r="AD33" s="74">
        <v>0</v>
      </c>
      <c r="AE33" s="75">
        <v>0</v>
      </c>
      <c r="AF33" s="64">
        <f t="shared" si="8"/>
        <v>0</v>
      </c>
      <c r="AG33" s="74">
        <v>0</v>
      </c>
      <c r="AH33" s="77">
        <v>1</v>
      </c>
      <c r="AI33" s="79">
        <f t="shared" si="9"/>
        <v>1</v>
      </c>
      <c r="AJ33" s="76"/>
      <c r="AK33" s="75"/>
      <c r="AL33" s="64">
        <f t="shared" si="10"/>
        <v>0</v>
      </c>
      <c r="AM33" s="74">
        <v>2</v>
      </c>
      <c r="AN33" s="77">
        <v>5</v>
      </c>
      <c r="AO33" s="64">
        <f t="shared" si="11"/>
        <v>7</v>
      </c>
      <c r="AP33" s="76">
        <v>5</v>
      </c>
      <c r="AQ33" s="77">
        <v>9</v>
      </c>
      <c r="AR33" s="64">
        <f t="shared" si="12"/>
        <v>14</v>
      </c>
      <c r="AS33" s="76"/>
      <c r="AT33" s="77"/>
      <c r="AU33" s="79">
        <f t="shared" si="13"/>
        <v>0</v>
      </c>
      <c r="AV33" s="76"/>
      <c r="AW33" s="75"/>
      <c r="AX33" s="64">
        <f t="shared" si="14"/>
        <v>0</v>
      </c>
      <c r="AY33" s="135">
        <f t="shared" si="15"/>
        <v>71</v>
      </c>
      <c r="BC33"/>
    </row>
    <row r="34" spans="1:55" ht="30" customHeight="1">
      <c r="A34" s="109">
        <v>24</v>
      </c>
      <c r="B34" s="167">
        <v>160</v>
      </c>
      <c r="C34" s="167" t="s">
        <v>350</v>
      </c>
      <c r="D34" s="167" t="s">
        <v>75</v>
      </c>
      <c r="E34" s="167" t="s">
        <v>291</v>
      </c>
      <c r="F34" s="76">
        <v>0</v>
      </c>
      <c r="G34" s="75">
        <v>0</v>
      </c>
      <c r="H34" s="64">
        <f t="shared" si="16"/>
        <v>0</v>
      </c>
      <c r="I34" s="74">
        <v>0</v>
      </c>
      <c r="J34" s="77">
        <v>0</v>
      </c>
      <c r="K34" s="78">
        <f t="shared" si="1"/>
        <v>0</v>
      </c>
      <c r="L34" s="76">
        <v>0</v>
      </c>
      <c r="M34" s="77">
        <v>0</v>
      </c>
      <c r="N34" s="79">
        <f t="shared" si="2"/>
        <v>0</v>
      </c>
      <c r="O34" s="76">
        <v>2</v>
      </c>
      <c r="P34" s="75">
        <v>6</v>
      </c>
      <c r="Q34" s="64">
        <f t="shared" si="3"/>
        <v>8</v>
      </c>
      <c r="R34" s="74">
        <v>0</v>
      </c>
      <c r="S34" s="75">
        <v>0</v>
      </c>
      <c r="T34" s="64">
        <f t="shared" si="4"/>
        <v>0</v>
      </c>
      <c r="U34" s="74">
        <v>0</v>
      </c>
      <c r="V34" s="77">
        <v>0</v>
      </c>
      <c r="W34" s="131">
        <f t="shared" si="5"/>
        <v>0</v>
      </c>
      <c r="X34" s="74">
        <v>4</v>
      </c>
      <c r="Y34" s="75">
        <v>15</v>
      </c>
      <c r="Z34" s="64">
        <f t="shared" si="6"/>
        <v>19</v>
      </c>
      <c r="AA34" s="74">
        <v>16</v>
      </c>
      <c r="AB34" s="75">
        <v>4</v>
      </c>
      <c r="AC34" s="64">
        <f t="shared" si="7"/>
        <v>20</v>
      </c>
      <c r="AD34" s="74">
        <v>14</v>
      </c>
      <c r="AE34" s="75">
        <v>7</v>
      </c>
      <c r="AF34" s="131">
        <f t="shared" si="8"/>
        <v>21</v>
      </c>
      <c r="AG34" s="74">
        <v>0</v>
      </c>
      <c r="AH34" s="77">
        <v>0</v>
      </c>
      <c r="AI34" s="79">
        <f t="shared" si="9"/>
        <v>0</v>
      </c>
      <c r="AJ34" s="76"/>
      <c r="AK34" s="75"/>
      <c r="AL34" s="64">
        <f t="shared" si="10"/>
        <v>0</v>
      </c>
      <c r="AM34" s="74">
        <v>0</v>
      </c>
      <c r="AN34" s="77">
        <v>0</v>
      </c>
      <c r="AO34" s="64">
        <f t="shared" si="11"/>
        <v>0</v>
      </c>
      <c r="AP34" s="76">
        <v>0</v>
      </c>
      <c r="AQ34" s="77">
        <v>0</v>
      </c>
      <c r="AR34" s="64">
        <f t="shared" si="12"/>
        <v>0</v>
      </c>
      <c r="AS34" s="76"/>
      <c r="AT34" s="77"/>
      <c r="AU34" s="79">
        <f t="shared" si="13"/>
        <v>0</v>
      </c>
      <c r="AV34" s="76"/>
      <c r="AW34" s="75"/>
      <c r="AX34" s="64">
        <f t="shared" si="14"/>
        <v>0</v>
      </c>
      <c r="AY34" s="135">
        <f t="shared" si="15"/>
        <v>68</v>
      </c>
      <c r="BC34"/>
    </row>
    <row r="35" spans="1:55" ht="30" customHeight="1" thickBot="1">
      <c r="A35" s="110">
        <v>25</v>
      </c>
      <c r="B35" s="163">
        <v>17</v>
      </c>
      <c r="C35" s="163" t="s">
        <v>302</v>
      </c>
      <c r="D35" s="163" t="s">
        <v>87</v>
      </c>
      <c r="E35" s="187" t="s">
        <v>291</v>
      </c>
      <c r="F35" s="76">
        <v>20</v>
      </c>
      <c r="G35" s="75">
        <v>12</v>
      </c>
      <c r="H35" s="64">
        <f t="shared" si="16"/>
        <v>32</v>
      </c>
      <c r="I35" s="74">
        <v>0</v>
      </c>
      <c r="J35" s="77">
        <v>0</v>
      </c>
      <c r="K35" s="78">
        <f t="shared" si="1"/>
        <v>0</v>
      </c>
      <c r="L35" s="76">
        <v>6</v>
      </c>
      <c r="M35" s="77">
        <v>0</v>
      </c>
      <c r="N35" s="79">
        <f t="shared" si="2"/>
        <v>6</v>
      </c>
      <c r="O35" s="76">
        <v>0</v>
      </c>
      <c r="P35" s="75">
        <v>0</v>
      </c>
      <c r="Q35" s="64">
        <f t="shared" si="3"/>
        <v>0</v>
      </c>
      <c r="R35" s="74">
        <v>4</v>
      </c>
      <c r="S35" s="75">
        <v>8</v>
      </c>
      <c r="T35" s="64">
        <f t="shared" si="4"/>
        <v>12</v>
      </c>
      <c r="U35" s="74">
        <v>0</v>
      </c>
      <c r="V35" s="77">
        <v>0</v>
      </c>
      <c r="W35" s="64">
        <f t="shared" si="5"/>
        <v>0</v>
      </c>
      <c r="X35" s="74">
        <v>0</v>
      </c>
      <c r="Y35" s="75">
        <v>0</v>
      </c>
      <c r="Z35" s="64">
        <f t="shared" si="6"/>
        <v>0</v>
      </c>
      <c r="AA35" s="74">
        <v>0</v>
      </c>
      <c r="AB35" s="75">
        <v>0</v>
      </c>
      <c r="AC35" s="64">
        <f t="shared" si="7"/>
        <v>0</v>
      </c>
      <c r="AD35" s="74">
        <v>0</v>
      </c>
      <c r="AE35" s="75">
        <v>0</v>
      </c>
      <c r="AF35" s="64">
        <f t="shared" si="8"/>
        <v>0</v>
      </c>
      <c r="AG35" s="74">
        <v>0</v>
      </c>
      <c r="AH35" s="77">
        <v>0</v>
      </c>
      <c r="AI35" s="79">
        <f t="shared" si="9"/>
        <v>0</v>
      </c>
      <c r="AJ35" s="76"/>
      <c r="AK35" s="75"/>
      <c r="AL35" s="64">
        <f t="shared" si="10"/>
        <v>0</v>
      </c>
      <c r="AM35" s="74">
        <v>3</v>
      </c>
      <c r="AN35" s="77">
        <v>11</v>
      </c>
      <c r="AO35" s="64">
        <f t="shared" si="11"/>
        <v>14</v>
      </c>
      <c r="AP35" s="76">
        <v>0</v>
      </c>
      <c r="AQ35" s="77">
        <v>0</v>
      </c>
      <c r="AR35" s="64">
        <f t="shared" si="12"/>
        <v>0</v>
      </c>
      <c r="AS35" s="76"/>
      <c r="AT35" s="77"/>
      <c r="AU35" s="79">
        <f t="shared" si="13"/>
        <v>0</v>
      </c>
      <c r="AV35" s="76"/>
      <c r="AW35" s="75"/>
      <c r="AX35" s="64">
        <f t="shared" si="14"/>
        <v>0</v>
      </c>
      <c r="AY35" s="135">
        <f t="shared" si="15"/>
        <v>64</v>
      </c>
      <c r="BC35"/>
    </row>
    <row r="36" spans="1:55" ht="30" customHeight="1">
      <c r="A36" s="109">
        <v>26</v>
      </c>
      <c r="B36" s="180">
        <v>55</v>
      </c>
      <c r="C36" s="180" t="s">
        <v>314</v>
      </c>
      <c r="D36" s="180" t="s">
        <v>168</v>
      </c>
      <c r="E36" s="189" t="s">
        <v>294</v>
      </c>
      <c r="F36" s="72">
        <v>0</v>
      </c>
      <c r="G36" s="73">
        <v>3</v>
      </c>
      <c r="H36" s="131">
        <f t="shared" si="16"/>
        <v>3</v>
      </c>
      <c r="I36" s="94">
        <v>8</v>
      </c>
      <c r="J36" s="132">
        <v>5</v>
      </c>
      <c r="K36" s="133">
        <f t="shared" si="1"/>
        <v>13</v>
      </c>
      <c r="L36" s="72">
        <v>8</v>
      </c>
      <c r="M36" s="132">
        <v>13</v>
      </c>
      <c r="N36" s="134">
        <f t="shared" si="2"/>
        <v>21</v>
      </c>
      <c r="O36" s="72">
        <v>0</v>
      </c>
      <c r="P36" s="73">
        <v>0</v>
      </c>
      <c r="Q36" s="131">
        <f t="shared" si="3"/>
        <v>0</v>
      </c>
      <c r="R36" s="94">
        <v>3</v>
      </c>
      <c r="S36" s="73">
        <v>0</v>
      </c>
      <c r="T36" s="63">
        <f t="shared" si="4"/>
        <v>3</v>
      </c>
      <c r="U36" s="94">
        <v>0</v>
      </c>
      <c r="V36" s="132">
        <v>0</v>
      </c>
      <c r="W36" s="131">
        <f t="shared" si="5"/>
        <v>0</v>
      </c>
      <c r="X36" s="94">
        <v>0</v>
      </c>
      <c r="Y36" s="73">
        <v>0</v>
      </c>
      <c r="Z36" s="131">
        <f t="shared" si="6"/>
        <v>0</v>
      </c>
      <c r="AA36" s="94">
        <v>0</v>
      </c>
      <c r="AB36" s="73">
        <v>0</v>
      </c>
      <c r="AC36" s="131">
        <f t="shared" si="7"/>
        <v>0</v>
      </c>
      <c r="AD36" s="74">
        <v>0</v>
      </c>
      <c r="AE36" s="75">
        <v>0</v>
      </c>
      <c r="AF36" s="131">
        <f t="shared" si="8"/>
        <v>0</v>
      </c>
      <c r="AG36" s="94">
        <v>0</v>
      </c>
      <c r="AH36" s="132">
        <v>0</v>
      </c>
      <c r="AI36" s="79">
        <f t="shared" si="9"/>
        <v>0</v>
      </c>
      <c r="AJ36" s="72"/>
      <c r="AK36" s="73"/>
      <c r="AL36" s="131">
        <f t="shared" si="10"/>
        <v>0</v>
      </c>
      <c r="AM36" s="74">
        <v>0</v>
      </c>
      <c r="AN36" s="77">
        <v>0</v>
      </c>
      <c r="AO36" s="131">
        <f t="shared" si="11"/>
        <v>0</v>
      </c>
      <c r="AP36" s="76">
        <v>10</v>
      </c>
      <c r="AQ36" s="77">
        <v>13</v>
      </c>
      <c r="AR36" s="131">
        <f t="shared" si="12"/>
        <v>23</v>
      </c>
      <c r="AS36" s="72"/>
      <c r="AT36" s="132"/>
      <c r="AU36" s="134">
        <f t="shared" si="13"/>
        <v>0</v>
      </c>
      <c r="AV36" s="72"/>
      <c r="AW36" s="73"/>
      <c r="AX36" s="131">
        <f t="shared" si="14"/>
        <v>0</v>
      </c>
      <c r="AY36" s="135">
        <f t="shared" si="15"/>
        <v>63</v>
      </c>
      <c r="BC36"/>
    </row>
    <row r="37" spans="1:55" ht="30" customHeight="1" thickBot="1">
      <c r="A37" s="110">
        <v>27</v>
      </c>
      <c r="B37" s="163">
        <v>103</v>
      </c>
      <c r="C37" s="163" t="s">
        <v>336</v>
      </c>
      <c r="D37" s="163" t="s">
        <v>206</v>
      </c>
      <c r="E37" s="187" t="s">
        <v>291</v>
      </c>
      <c r="F37" s="76">
        <v>0</v>
      </c>
      <c r="G37" s="75">
        <v>0</v>
      </c>
      <c r="H37" s="64">
        <f t="shared" si="16"/>
        <v>0</v>
      </c>
      <c r="I37" s="74">
        <v>0</v>
      </c>
      <c r="J37" s="77">
        <v>0</v>
      </c>
      <c r="K37" s="78">
        <f t="shared" si="1"/>
        <v>0</v>
      </c>
      <c r="L37" s="76">
        <v>9</v>
      </c>
      <c r="M37" s="77">
        <v>0</v>
      </c>
      <c r="N37" s="79">
        <f t="shared" si="2"/>
        <v>9</v>
      </c>
      <c r="O37" s="76">
        <v>9</v>
      </c>
      <c r="P37" s="75">
        <v>0</v>
      </c>
      <c r="Q37" s="64">
        <f t="shared" si="3"/>
        <v>9</v>
      </c>
      <c r="R37" s="74">
        <v>5</v>
      </c>
      <c r="S37" s="75">
        <v>0</v>
      </c>
      <c r="T37" s="64">
        <f t="shared" si="4"/>
        <v>5</v>
      </c>
      <c r="U37" s="74">
        <v>0</v>
      </c>
      <c r="V37" s="77">
        <v>0</v>
      </c>
      <c r="W37" s="131">
        <f t="shared" si="5"/>
        <v>0</v>
      </c>
      <c r="X37" s="74">
        <v>14</v>
      </c>
      <c r="Y37" s="75">
        <v>13</v>
      </c>
      <c r="Z37" s="64">
        <f t="shared" si="6"/>
        <v>27</v>
      </c>
      <c r="AA37" s="74">
        <v>0</v>
      </c>
      <c r="AB37" s="75">
        <v>0</v>
      </c>
      <c r="AC37" s="64">
        <f t="shared" si="7"/>
        <v>0</v>
      </c>
      <c r="AD37" s="74">
        <v>0</v>
      </c>
      <c r="AE37" s="75">
        <v>11</v>
      </c>
      <c r="AF37" s="131">
        <f t="shared" si="8"/>
        <v>11</v>
      </c>
      <c r="AG37" s="74">
        <v>0</v>
      </c>
      <c r="AH37" s="77">
        <v>0</v>
      </c>
      <c r="AI37" s="79">
        <f t="shared" si="9"/>
        <v>0</v>
      </c>
      <c r="AJ37" s="76"/>
      <c r="AK37" s="75"/>
      <c r="AL37" s="64">
        <f t="shared" si="10"/>
        <v>0</v>
      </c>
      <c r="AM37" s="74">
        <v>0</v>
      </c>
      <c r="AN37" s="77">
        <v>0</v>
      </c>
      <c r="AO37" s="64">
        <f t="shared" si="11"/>
        <v>0</v>
      </c>
      <c r="AP37" s="76">
        <v>0</v>
      </c>
      <c r="AQ37" s="77">
        <v>0</v>
      </c>
      <c r="AR37" s="64">
        <f t="shared" si="12"/>
        <v>0</v>
      </c>
      <c r="AS37" s="76"/>
      <c r="AT37" s="77"/>
      <c r="AU37" s="79">
        <f t="shared" si="13"/>
        <v>0</v>
      </c>
      <c r="AV37" s="76"/>
      <c r="AW37" s="75"/>
      <c r="AX37" s="64">
        <f t="shared" si="14"/>
        <v>0</v>
      </c>
      <c r="AY37" s="135">
        <f t="shared" si="15"/>
        <v>61</v>
      </c>
      <c r="BC37"/>
    </row>
    <row r="38" spans="1:55" ht="30" customHeight="1">
      <c r="A38" s="109">
        <v>28</v>
      </c>
      <c r="B38" s="180">
        <v>377</v>
      </c>
      <c r="C38" s="180" t="s">
        <v>386</v>
      </c>
      <c r="D38" s="180" t="s">
        <v>186</v>
      </c>
      <c r="E38" s="189" t="s">
        <v>294</v>
      </c>
      <c r="F38" s="76">
        <v>11</v>
      </c>
      <c r="G38" s="75">
        <v>11</v>
      </c>
      <c r="H38" s="64">
        <f t="shared" si="16"/>
        <v>22</v>
      </c>
      <c r="I38" s="74">
        <v>16</v>
      </c>
      <c r="J38" s="77">
        <v>14</v>
      </c>
      <c r="K38" s="78">
        <f t="shared" si="1"/>
        <v>30</v>
      </c>
      <c r="L38" s="76">
        <v>7</v>
      </c>
      <c r="M38" s="77">
        <v>2</v>
      </c>
      <c r="N38" s="79">
        <f t="shared" si="2"/>
        <v>9</v>
      </c>
      <c r="O38" s="76">
        <v>0</v>
      </c>
      <c r="P38" s="75">
        <v>0</v>
      </c>
      <c r="Q38" s="64">
        <f t="shared" si="3"/>
        <v>0</v>
      </c>
      <c r="R38" s="74">
        <v>0</v>
      </c>
      <c r="S38" s="75">
        <v>0</v>
      </c>
      <c r="T38" s="64">
        <f t="shared" si="4"/>
        <v>0</v>
      </c>
      <c r="U38" s="74">
        <v>0</v>
      </c>
      <c r="V38" s="77">
        <v>0</v>
      </c>
      <c r="W38" s="64">
        <f t="shared" si="5"/>
        <v>0</v>
      </c>
      <c r="X38" s="74">
        <v>0</v>
      </c>
      <c r="Y38" s="75">
        <v>0</v>
      </c>
      <c r="Z38" s="64">
        <f t="shared" si="6"/>
        <v>0</v>
      </c>
      <c r="AA38" s="74">
        <v>0</v>
      </c>
      <c r="AB38" s="75">
        <v>0</v>
      </c>
      <c r="AC38" s="64">
        <f t="shared" si="7"/>
        <v>0</v>
      </c>
      <c r="AD38" s="74">
        <v>0</v>
      </c>
      <c r="AE38" s="75">
        <v>0</v>
      </c>
      <c r="AF38" s="64">
        <f t="shared" si="8"/>
        <v>0</v>
      </c>
      <c r="AG38" s="74">
        <v>0</v>
      </c>
      <c r="AH38" s="77">
        <v>0</v>
      </c>
      <c r="AI38" s="79">
        <f t="shared" si="9"/>
        <v>0</v>
      </c>
      <c r="AJ38" s="76"/>
      <c r="AK38" s="75"/>
      <c r="AL38" s="64">
        <f t="shared" si="10"/>
        <v>0</v>
      </c>
      <c r="AM38" s="74">
        <v>0</v>
      </c>
      <c r="AN38" s="77">
        <v>0</v>
      </c>
      <c r="AO38" s="64">
        <f t="shared" si="11"/>
        <v>0</v>
      </c>
      <c r="AP38" s="76">
        <v>0</v>
      </c>
      <c r="AQ38" s="77">
        <v>0</v>
      </c>
      <c r="AR38" s="64">
        <f t="shared" si="12"/>
        <v>0</v>
      </c>
      <c r="AS38" s="76"/>
      <c r="AT38" s="77"/>
      <c r="AU38" s="79">
        <f t="shared" si="13"/>
        <v>0</v>
      </c>
      <c r="AV38" s="76"/>
      <c r="AW38" s="75"/>
      <c r="AX38" s="64">
        <f t="shared" si="14"/>
        <v>0</v>
      </c>
      <c r="AY38" s="135">
        <f t="shared" si="15"/>
        <v>61</v>
      </c>
      <c r="BC38"/>
    </row>
    <row r="39" spans="1:55" ht="30" customHeight="1" thickBot="1">
      <c r="A39" s="110">
        <v>29</v>
      </c>
      <c r="B39" s="163">
        <v>23</v>
      </c>
      <c r="C39" s="163" t="s">
        <v>305</v>
      </c>
      <c r="D39" s="163" t="s">
        <v>129</v>
      </c>
      <c r="E39" s="187" t="s">
        <v>291</v>
      </c>
      <c r="F39" s="76">
        <v>9</v>
      </c>
      <c r="G39" s="75">
        <v>8</v>
      </c>
      <c r="H39" s="64">
        <f t="shared" si="16"/>
        <v>17</v>
      </c>
      <c r="I39" s="74">
        <v>5</v>
      </c>
      <c r="J39" s="77">
        <v>0</v>
      </c>
      <c r="K39" s="78">
        <f t="shared" si="1"/>
        <v>5</v>
      </c>
      <c r="L39" s="76">
        <v>0</v>
      </c>
      <c r="M39" s="77">
        <v>0</v>
      </c>
      <c r="N39" s="79">
        <f t="shared" si="2"/>
        <v>0</v>
      </c>
      <c r="O39" s="76">
        <v>0</v>
      </c>
      <c r="P39" s="75">
        <v>0</v>
      </c>
      <c r="Q39" s="64">
        <f t="shared" si="3"/>
        <v>0</v>
      </c>
      <c r="R39" s="74">
        <v>0</v>
      </c>
      <c r="S39" s="75">
        <v>6</v>
      </c>
      <c r="T39" s="64">
        <f t="shared" si="4"/>
        <v>6</v>
      </c>
      <c r="U39" s="74">
        <v>2</v>
      </c>
      <c r="V39" s="77">
        <v>11</v>
      </c>
      <c r="W39" s="131">
        <f t="shared" si="5"/>
        <v>13</v>
      </c>
      <c r="X39" s="74">
        <v>0</v>
      </c>
      <c r="Y39" s="75">
        <v>0</v>
      </c>
      <c r="Z39" s="64">
        <f t="shared" si="6"/>
        <v>0</v>
      </c>
      <c r="AA39" s="74">
        <v>0</v>
      </c>
      <c r="AB39" s="75">
        <v>0</v>
      </c>
      <c r="AC39" s="64">
        <f t="shared" si="7"/>
        <v>0</v>
      </c>
      <c r="AD39" s="74">
        <v>0</v>
      </c>
      <c r="AE39" s="75">
        <v>0</v>
      </c>
      <c r="AF39" s="131">
        <f t="shared" si="8"/>
        <v>0</v>
      </c>
      <c r="AG39" s="74">
        <v>5</v>
      </c>
      <c r="AH39" s="77">
        <v>0</v>
      </c>
      <c r="AI39" s="79">
        <f t="shared" si="9"/>
        <v>5</v>
      </c>
      <c r="AJ39" s="76"/>
      <c r="AK39" s="75"/>
      <c r="AL39" s="64">
        <f t="shared" si="10"/>
        <v>0</v>
      </c>
      <c r="AM39" s="74">
        <v>0</v>
      </c>
      <c r="AN39" s="77">
        <v>0</v>
      </c>
      <c r="AO39" s="64">
        <f t="shared" si="11"/>
        <v>0</v>
      </c>
      <c r="AP39" s="76">
        <v>6</v>
      </c>
      <c r="AQ39" s="77">
        <v>8</v>
      </c>
      <c r="AR39" s="64">
        <f t="shared" si="12"/>
        <v>14</v>
      </c>
      <c r="AS39" s="76"/>
      <c r="AT39" s="77"/>
      <c r="AU39" s="79">
        <f t="shared" si="13"/>
        <v>0</v>
      </c>
      <c r="AV39" s="76"/>
      <c r="AW39" s="75"/>
      <c r="AX39" s="64">
        <f t="shared" si="14"/>
        <v>0</v>
      </c>
      <c r="AY39" s="135">
        <f t="shared" si="15"/>
        <v>60</v>
      </c>
      <c r="BC39"/>
    </row>
    <row r="40" spans="1:55" ht="30" customHeight="1">
      <c r="A40" s="109">
        <v>30</v>
      </c>
      <c r="B40" s="163">
        <v>67</v>
      </c>
      <c r="C40" s="163" t="s">
        <v>317</v>
      </c>
      <c r="D40" s="163" t="s">
        <v>178</v>
      </c>
      <c r="E40" s="187" t="s">
        <v>290</v>
      </c>
      <c r="F40" s="76">
        <v>22</v>
      </c>
      <c r="G40" s="75">
        <v>22</v>
      </c>
      <c r="H40" s="64">
        <f t="shared" si="16"/>
        <v>44</v>
      </c>
      <c r="I40" s="74">
        <v>12</v>
      </c>
      <c r="J40" s="77">
        <v>0</v>
      </c>
      <c r="K40" s="78">
        <f t="shared" si="1"/>
        <v>12</v>
      </c>
      <c r="L40" s="76">
        <v>0</v>
      </c>
      <c r="M40" s="77">
        <v>0</v>
      </c>
      <c r="N40" s="79">
        <f t="shared" si="2"/>
        <v>0</v>
      </c>
      <c r="O40" s="76">
        <v>0</v>
      </c>
      <c r="P40" s="75">
        <v>0</v>
      </c>
      <c r="Q40" s="64">
        <f t="shared" si="3"/>
        <v>0</v>
      </c>
      <c r="R40" s="74">
        <v>0</v>
      </c>
      <c r="S40" s="75">
        <v>0</v>
      </c>
      <c r="T40" s="64">
        <f t="shared" si="4"/>
        <v>0</v>
      </c>
      <c r="U40" s="74">
        <v>0</v>
      </c>
      <c r="V40" s="77">
        <v>0</v>
      </c>
      <c r="W40" s="64">
        <f t="shared" si="5"/>
        <v>0</v>
      </c>
      <c r="X40" s="74">
        <v>0</v>
      </c>
      <c r="Y40" s="75">
        <v>0</v>
      </c>
      <c r="Z40" s="64">
        <f t="shared" si="6"/>
        <v>0</v>
      </c>
      <c r="AA40" s="74">
        <v>0</v>
      </c>
      <c r="AB40" s="75">
        <v>0</v>
      </c>
      <c r="AC40" s="64">
        <f t="shared" si="7"/>
        <v>0</v>
      </c>
      <c r="AD40" s="74">
        <v>0</v>
      </c>
      <c r="AE40" s="75">
        <v>0</v>
      </c>
      <c r="AF40" s="64">
        <f t="shared" si="8"/>
        <v>0</v>
      </c>
      <c r="AG40" s="74">
        <v>0</v>
      </c>
      <c r="AH40" s="77">
        <v>0</v>
      </c>
      <c r="AI40" s="79">
        <f t="shared" si="9"/>
        <v>0</v>
      </c>
      <c r="AJ40" s="76"/>
      <c r="AK40" s="75"/>
      <c r="AL40" s="64">
        <f t="shared" si="10"/>
        <v>0</v>
      </c>
      <c r="AM40" s="74">
        <v>0</v>
      </c>
      <c r="AN40" s="77">
        <v>0</v>
      </c>
      <c r="AO40" s="64">
        <f t="shared" si="11"/>
        <v>0</v>
      </c>
      <c r="AP40" s="76">
        <v>0</v>
      </c>
      <c r="AQ40" s="77">
        <v>0</v>
      </c>
      <c r="AR40" s="64">
        <f t="shared" si="12"/>
        <v>0</v>
      </c>
      <c r="AS40" s="76"/>
      <c r="AT40" s="77"/>
      <c r="AU40" s="79">
        <f t="shared" si="13"/>
        <v>0</v>
      </c>
      <c r="AV40" s="76"/>
      <c r="AW40" s="75"/>
      <c r="AX40" s="64">
        <f t="shared" si="14"/>
        <v>0</v>
      </c>
      <c r="AY40" s="135">
        <f t="shared" si="15"/>
        <v>56</v>
      </c>
      <c r="BC40"/>
    </row>
    <row r="41" spans="1:55" ht="30" customHeight="1" thickBot="1">
      <c r="A41" s="110">
        <v>31</v>
      </c>
      <c r="B41" s="167">
        <v>4</v>
      </c>
      <c r="C41" s="167" t="s">
        <v>298</v>
      </c>
      <c r="D41" s="167" t="s">
        <v>75</v>
      </c>
      <c r="E41" s="167" t="s">
        <v>291</v>
      </c>
      <c r="F41" s="76">
        <v>0</v>
      </c>
      <c r="G41" s="75">
        <v>0</v>
      </c>
      <c r="H41" s="64">
        <f t="shared" si="16"/>
        <v>0</v>
      </c>
      <c r="I41" s="74">
        <v>0</v>
      </c>
      <c r="J41" s="77">
        <v>0</v>
      </c>
      <c r="K41" s="78">
        <f t="shared" si="1"/>
        <v>0</v>
      </c>
      <c r="L41" s="76">
        <v>0</v>
      </c>
      <c r="M41" s="77">
        <v>0</v>
      </c>
      <c r="N41" s="79">
        <f t="shared" si="2"/>
        <v>0</v>
      </c>
      <c r="O41" s="76">
        <v>12</v>
      </c>
      <c r="P41" s="75">
        <v>0</v>
      </c>
      <c r="Q41" s="64">
        <f t="shared" si="3"/>
        <v>12</v>
      </c>
      <c r="R41" s="74">
        <v>0</v>
      </c>
      <c r="S41" s="75">
        <v>0</v>
      </c>
      <c r="T41" s="64">
        <f t="shared" si="4"/>
        <v>0</v>
      </c>
      <c r="U41" s="74">
        <v>0</v>
      </c>
      <c r="V41" s="77">
        <v>0</v>
      </c>
      <c r="W41" s="131">
        <f t="shared" si="5"/>
        <v>0</v>
      </c>
      <c r="X41" s="74">
        <v>0</v>
      </c>
      <c r="Y41" s="75">
        <v>10</v>
      </c>
      <c r="Z41" s="64">
        <f t="shared" si="6"/>
        <v>10</v>
      </c>
      <c r="AA41" s="74">
        <v>14</v>
      </c>
      <c r="AB41" s="75">
        <v>15</v>
      </c>
      <c r="AC41" s="64">
        <f t="shared" si="7"/>
        <v>29</v>
      </c>
      <c r="AD41" s="74">
        <v>0</v>
      </c>
      <c r="AE41" s="75">
        <v>0</v>
      </c>
      <c r="AF41" s="131">
        <f t="shared" si="8"/>
        <v>0</v>
      </c>
      <c r="AG41" s="74">
        <v>0</v>
      </c>
      <c r="AH41" s="77">
        <v>0</v>
      </c>
      <c r="AI41" s="79">
        <f t="shared" si="9"/>
        <v>0</v>
      </c>
      <c r="AJ41" s="76"/>
      <c r="AK41" s="75"/>
      <c r="AL41" s="64">
        <f t="shared" si="10"/>
        <v>0</v>
      </c>
      <c r="AM41" s="74">
        <v>0</v>
      </c>
      <c r="AN41" s="77">
        <v>0</v>
      </c>
      <c r="AO41" s="64">
        <f t="shared" si="11"/>
        <v>0</v>
      </c>
      <c r="AP41" s="76">
        <v>0</v>
      </c>
      <c r="AQ41" s="77">
        <v>0</v>
      </c>
      <c r="AR41" s="64">
        <f t="shared" si="12"/>
        <v>0</v>
      </c>
      <c r="AS41" s="76"/>
      <c r="AT41" s="77"/>
      <c r="AU41" s="79">
        <f t="shared" si="13"/>
        <v>0</v>
      </c>
      <c r="AV41" s="76"/>
      <c r="AW41" s="75"/>
      <c r="AX41" s="64">
        <f t="shared" si="14"/>
        <v>0</v>
      </c>
      <c r="AY41" s="135">
        <f t="shared" si="15"/>
        <v>51</v>
      </c>
      <c r="BC41"/>
    </row>
    <row r="42" spans="1:55" ht="30" customHeight="1">
      <c r="A42" s="109">
        <v>32</v>
      </c>
      <c r="B42" s="167">
        <v>237</v>
      </c>
      <c r="C42" s="167" t="s">
        <v>368</v>
      </c>
      <c r="D42" s="167" t="s">
        <v>162</v>
      </c>
      <c r="E42" s="167" t="s">
        <v>291</v>
      </c>
      <c r="F42" s="76">
        <v>0</v>
      </c>
      <c r="G42" s="75">
        <v>0</v>
      </c>
      <c r="H42" s="64">
        <f t="shared" si="16"/>
        <v>0</v>
      </c>
      <c r="I42" s="74">
        <v>0</v>
      </c>
      <c r="J42" s="77">
        <v>0</v>
      </c>
      <c r="K42" s="78">
        <f t="shared" si="1"/>
        <v>0</v>
      </c>
      <c r="L42" s="76">
        <v>0</v>
      </c>
      <c r="M42" s="77">
        <v>0</v>
      </c>
      <c r="N42" s="79">
        <f t="shared" si="2"/>
        <v>0</v>
      </c>
      <c r="O42" s="76">
        <v>25</v>
      </c>
      <c r="P42" s="75">
        <v>25</v>
      </c>
      <c r="Q42" s="64">
        <f t="shared" si="3"/>
        <v>50</v>
      </c>
      <c r="R42" s="74">
        <v>0</v>
      </c>
      <c r="S42" s="75">
        <v>0</v>
      </c>
      <c r="T42" s="64">
        <f t="shared" si="4"/>
        <v>0</v>
      </c>
      <c r="U42" s="74">
        <v>0</v>
      </c>
      <c r="V42" s="77">
        <v>0</v>
      </c>
      <c r="W42" s="64">
        <f t="shared" si="5"/>
        <v>0</v>
      </c>
      <c r="X42" s="74">
        <v>0</v>
      </c>
      <c r="Y42" s="75">
        <v>0</v>
      </c>
      <c r="Z42" s="64">
        <f t="shared" si="6"/>
        <v>0</v>
      </c>
      <c r="AA42" s="74">
        <v>0</v>
      </c>
      <c r="AB42" s="75">
        <v>0</v>
      </c>
      <c r="AC42" s="64">
        <f t="shared" si="7"/>
        <v>0</v>
      </c>
      <c r="AD42" s="74">
        <v>0</v>
      </c>
      <c r="AE42" s="75">
        <v>0</v>
      </c>
      <c r="AF42" s="64">
        <f t="shared" si="8"/>
        <v>0</v>
      </c>
      <c r="AG42" s="74">
        <v>0</v>
      </c>
      <c r="AH42" s="77">
        <v>0</v>
      </c>
      <c r="AI42" s="79">
        <f t="shared" si="9"/>
        <v>0</v>
      </c>
      <c r="AJ42" s="76"/>
      <c r="AK42" s="75"/>
      <c r="AL42" s="64">
        <f t="shared" si="10"/>
        <v>0</v>
      </c>
      <c r="AM42" s="74">
        <v>0</v>
      </c>
      <c r="AN42" s="77">
        <v>0</v>
      </c>
      <c r="AO42" s="64">
        <f t="shared" si="11"/>
        <v>0</v>
      </c>
      <c r="AP42" s="76">
        <v>0</v>
      </c>
      <c r="AQ42" s="77">
        <v>0</v>
      </c>
      <c r="AR42" s="64">
        <f t="shared" si="12"/>
        <v>0</v>
      </c>
      <c r="AS42" s="76"/>
      <c r="AT42" s="77"/>
      <c r="AU42" s="79">
        <f t="shared" si="13"/>
        <v>0</v>
      </c>
      <c r="AV42" s="76"/>
      <c r="AW42" s="75"/>
      <c r="AX42" s="64">
        <f t="shared" si="14"/>
        <v>0</v>
      </c>
      <c r="AY42" s="135">
        <f t="shared" si="15"/>
        <v>50</v>
      </c>
      <c r="BC42"/>
    </row>
    <row r="43" spans="1:55" ht="30" customHeight="1" thickBot="1">
      <c r="A43" s="110">
        <v>33</v>
      </c>
      <c r="B43" s="163">
        <v>179</v>
      </c>
      <c r="C43" s="163" t="s">
        <v>354</v>
      </c>
      <c r="D43" s="163" t="s">
        <v>144</v>
      </c>
      <c r="E43" s="163" t="s">
        <v>291</v>
      </c>
      <c r="F43" s="76">
        <v>0</v>
      </c>
      <c r="G43" s="75">
        <v>0</v>
      </c>
      <c r="H43" s="64">
        <f t="shared" si="16"/>
        <v>0</v>
      </c>
      <c r="I43" s="74">
        <v>22</v>
      </c>
      <c r="J43" s="77">
        <v>25</v>
      </c>
      <c r="K43" s="78">
        <f aca="true" t="shared" si="17" ref="K43:K74">SUM(I43+J43)</f>
        <v>47</v>
      </c>
      <c r="L43" s="76">
        <v>0</v>
      </c>
      <c r="M43" s="77">
        <v>0</v>
      </c>
      <c r="N43" s="79">
        <f aca="true" t="shared" si="18" ref="N43:N74">SUM(L43,M43)</f>
        <v>0</v>
      </c>
      <c r="O43" s="76">
        <v>0</v>
      </c>
      <c r="P43" s="75">
        <v>0</v>
      </c>
      <c r="Q43" s="64">
        <f aca="true" t="shared" si="19" ref="Q43:Q74">SUM(O43,P43)</f>
        <v>0</v>
      </c>
      <c r="R43" s="74">
        <v>0</v>
      </c>
      <c r="S43" s="75">
        <v>0</v>
      </c>
      <c r="T43" s="64">
        <f aca="true" t="shared" si="20" ref="T43:T74">SUM(R43,S43)</f>
        <v>0</v>
      </c>
      <c r="U43" s="74">
        <v>0</v>
      </c>
      <c r="V43" s="77">
        <v>0</v>
      </c>
      <c r="W43" s="131">
        <f aca="true" t="shared" si="21" ref="W43:W74">SUM(U43,V43)</f>
        <v>0</v>
      </c>
      <c r="X43" s="74">
        <v>0</v>
      </c>
      <c r="Y43" s="75">
        <v>0</v>
      </c>
      <c r="Z43" s="64">
        <f aca="true" t="shared" si="22" ref="Z43:Z74">SUM(X43,Y43)</f>
        <v>0</v>
      </c>
      <c r="AA43" s="74">
        <v>0</v>
      </c>
      <c r="AB43" s="75">
        <v>0</v>
      </c>
      <c r="AC43" s="64">
        <f aca="true" t="shared" si="23" ref="AC43:AC74">SUM(AA43,AB43)</f>
        <v>0</v>
      </c>
      <c r="AD43" s="74">
        <v>0</v>
      </c>
      <c r="AE43" s="75">
        <v>0</v>
      </c>
      <c r="AF43" s="131">
        <f aca="true" t="shared" si="24" ref="AF43:AF74">SUM(AD43,AE43)</f>
        <v>0</v>
      </c>
      <c r="AG43" s="74">
        <v>0</v>
      </c>
      <c r="AH43" s="77">
        <v>0</v>
      </c>
      <c r="AI43" s="79">
        <f aca="true" t="shared" si="25" ref="AI43:AI74">SUM(AG43,AH43)</f>
        <v>0</v>
      </c>
      <c r="AJ43" s="76"/>
      <c r="AK43" s="75"/>
      <c r="AL43" s="64">
        <f aca="true" t="shared" si="26" ref="AL43:AL74">SUM(AJ43,AK43)</f>
        <v>0</v>
      </c>
      <c r="AM43" s="74">
        <v>0</v>
      </c>
      <c r="AN43" s="77">
        <v>0</v>
      </c>
      <c r="AO43" s="64">
        <f aca="true" t="shared" si="27" ref="AO43:AO74">SUM(AM43,AN43)</f>
        <v>0</v>
      </c>
      <c r="AP43" s="76">
        <v>0</v>
      </c>
      <c r="AQ43" s="77">
        <v>0</v>
      </c>
      <c r="AR43" s="64">
        <f aca="true" t="shared" si="28" ref="AR43:AR74">SUM(AP43,AQ43)</f>
        <v>0</v>
      </c>
      <c r="AS43" s="76"/>
      <c r="AT43" s="77"/>
      <c r="AU43" s="79">
        <f aca="true" t="shared" si="29" ref="AU43:AU74">SUM(AS43,AT43)</f>
        <v>0</v>
      </c>
      <c r="AV43" s="76"/>
      <c r="AW43" s="75"/>
      <c r="AX43" s="64">
        <f aca="true" t="shared" si="30" ref="AX43:AX74">SUM(AV43,AW43)</f>
        <v>0</v>
      </c>
      <c r="AY43" s="135">
        <f aca="true" t="shared" si="31" ref="AY43:AY74">SUM(AX43+AU43+AR43+AO43+AL43+AI43+AF43+AC43+Z43+T43+W43+Q43+N43+K43+H43)</f>
        <v>47</v>
      </c>
      <c r="BC43"/>
    </row>
    <row r="44" spans="1:55" ht="30" customHeight="1">
      <c r="A44" s="109">
        <v>34</v>
      </c>
      <c r="B44" s="190">
        <v>172</v>
      </c>
      <c r="C44" s="190" t="s">
        <v>352</v>
      </c>
      <c r="D44" s="190" t="s">
        <v>75</v>
      </c>
      <c r="E44" s="190" t="s">
        <v>294</v>
      </c>
      <c r="F44" s="76">
        <v>0</v>
      </c>
      <c r="G44" s="75">
        <v>0</v>
      </c>
      <c r="H44" s="64">
        <f t="shared" si="16"/>
        <v>0</v>
      </c>
      <c r="I44" s="74">
        <v>0</v>
      </c>
      <c r="J44" s="77">
        <v>0</v>
      </c>
      <c r="K44" s="78">
        <f t="shared" si="17"/>
        <v>0</v>
      </c>
      <c r="L44" s="76">
        <v>0</v>
      </c>
      <c r="M44" s="77">
        <v>0</v>
      </c>
      <c r="N44" s="79">
        <f t="shared" si="18"/>
        <v>0</v>
      </c>
      <c r="O44" s="76">
        <v>4</v>
      </c>
      <c r="P44" s="75">
        <v>0</v>
      </c>
      <c r="Q44" s="64">
        <f t="shared" si="19"/>
        <v>4</v>
      </c>
      <c r="R44" s="74">
        <v>0</v>
      </c>
      <c r="S44" s="75">
        <v>0</v>
      </c>
      <c r="T44" s="64">
        <f t="shared" si="20"/>
        <v>0</v>
      </c>
      <c r="U44" s="74">
        <v>0</v>
      </c>
      <c r="V44" s="77">
        <v>1</v>
      </c>
      <c r="W44" s="64">
        <f t="shared" si="21"/>
        <v>1</v>
      </c>
      <c r="X44" s="74">
        <v>5</v>
      </c>
      <c r="Y44" s="75">
        <v>7</v>
      </c>
      <c r="Z44" s="64">
        <f t="shared" si="22"/>
        <v>12</v>
      </c>
      <c r="AA44" s="74">
        <v>0</v>
      </c>
      <c r="AB44" s="75">
        <v>0</v>
      </c>
      <c r="AC44" s="64">
        <f t="shared" si="23"/>
        <v>0</v>
      </c>
      <c r="AD44" s="74">
        <v>9</v>
      </c>
      <c r="AE44" s="75">
        <v>13</v>
      </c>
      <c r="AF44" s="64">
        <f t="shared" si="24"/>
        <v>22</v>
      </c>
      <c r="AG44" s="74">
        <v>0</v>
      </c>
      <c r="AH44" s="77">
        <v>7</v>
      </c>
      <c r="AI44" s="79">
        <f t="shared" si="25"/>
        <v>7</v>
      </c>
      <c r="AJ44" s="76"/>
      <c r="AK44" s="75"/>
      <c r="AL44" s="64">
        <f t="shared" si="26"/>
        <v>0</v>
      </c>
      <c r="AM44" s="74">
        <v>0</v>
      </c>
      <c r="AN44" s="77">
        <v>0</v>
      </c>
      <c r="AO44" s="64">
        <f t="shared" si="27"/>
        <v>0</v>
      </c>
      <c r="AP44" s="76">
        <v>0</v>
      </c>
      <c r="AQ44" s="77">
        <v>0</v>
      </c>
      <c r="AR44" s="64">
        <f t="shared" si="28"/>
        <v>0</v>
      </c>
      <c r="AS44" s="76"/>
      <c r="AT44" s="77"/>
      <c r="AU44" s="79">
        <f t="shared" si="29"/>
        <v>0</v>
      </c>
      <c r="AV44" s="76"/>
      <c r="AW44" s="75"/>
      <c r="AX44" s="64">
        <f t="shared" si="30"/>
        <v>0</v>
      </c>
      <c r="AY44" s="135">
        <f t="shared" si="31"/>
        <v>46</v>
      </c>
      <c r="BC44"/>
    </row>
    <row r="45" spans="1:55" ht="30" customHeight="1" thickBot="1">
      <c r="A45" s="110">
        <v>35</v>
      </c>
      <c r="B45" s="167">
        <v>262</v>
      </c>
      <c r="C45" s="167" t="s">
        <v>375</v>
      </c>
      <c r="D45" s="167" t="s">
        <v>100</v>
      </c>
      <c r="E45" s="167" t="s">
        <v>291</v>
      </c>
      <c r="F45" s="76">
        <v>0</v>
      </c>
      <c r="G45" s="75">
        <v>0</v>
      </c>
      <c r="H45" s="64">
        <f t="shared" si="16"/>
        <v>0</v>
      </c>
      <c r="I45" s="74">
        <v>0</v>
      </c>
      <c r="J45" s="77">
        <v>0</v>
      </c>
      <c r="K45" s="78">
        <f t="shared" si="17"/>
        <v>0</v>
      </c>
      <c r="L45" s="76">
        <v>0</v>
      </c>
      <c r="M45" s="77">
        <v>0</v>
      </c>
      <c r="N45" s="79">
        <f t="shared" si="18"/>
        <v>0</v>
      </c>
      <c r="O45" s="76">
        <v>0</v>
      </c>
      <c r="P45" s="75">
        <v>0</v>
      </c>
      <c r="Q45" s="64">
        <f t="shared" si="19"/>
        <v>0</v>
      </c>
      <c r="R45" s="74">
        <v>0</v>
      </c>
      <c r="S45" s="75">
        <v>0</v>
      </c>
      <c r="T45" s="64">
        <f t="shared" si="20"/>
        <v>0</v>
      </c>
      <c r="U45" s="74">
        <v>1</v>
      </c>
      <c r="V45" s="77">
        <v>3</v>
      </c>
      <c r="W45" s="131">
        <f t="shared" si="21"/>
        <v>4</v>
      </c>
      <c r="X45" s="74">
        <v>0</v>
      </c>
      <c r="Y45" s="75">
        <v>3</v>
      </c>
      <c r="Z45" s="64">
        <f t="shared" si="22"/>
        <v>3</v>
      </c>
      <c r="AA45" s="74">
        <v>11</v>
      </c>
      <c r="AB45" s="75">
        <v>13</v>
      </c>
      <c r="AC45" s="64">
        <f t="shared" si="23"/>
        <v>24</v>
      </c>
      <c r="AD45" s="74">
        <v>7</v>
      </c>
      <c r="AE45" s="75">
        <v>3</v>
      </c>
      <c r="AF45" s="131">
        <f t="shared" si="24"/>
        <v>10</v>
      </c>
      <c r="AG45" s="74">
        <v>3</v>
      </c>
      <c r="AH45" s="77">
        <v>0</v>
      </c>
      <c r="AI45" s="79">
        <f t="shared" si="25"/>
        <v>3</v>
      </c>
      <c r="AJ45" s="76"/>
      <c r="AK45" s="75"/>
      <c r="AL45" s="64">
        <f t="shared" si="26"/>
        <v>0</v>
      </c>
      <c r="AM45" s="74">
        <v>0</v>
      </c>
      <c r="AN45" s="77">
        <v>0</v>
      </c>
      <c r="AO45" s="64">
        <f t="shared" si="27"/>
        <v>0</v>
      </c>
      <c r="AP45" s="76">
        <v>0</v>
      </c>
      <c r="AQ45" s="77">
        <v>0</v>
      </c>
      <c r="AR45" s="64">
        <f t="shared" si="28"/>
        <v>0</v>
      </c>
      <c r="AS45" s="76"/>
      <c r="AT45" s="77"/>
      <c r="AU45" s="79">
        <f t="shared" si="29"/>
        <v>0</v>
      </c>
      <c r="AV45" s="76"/>
      <c r="AW45" s="75"/>
      <c r="AX45" s="64">
        <f t="shared" si="30"/>
        <v>0</v>
      </c>
      <c r="AY45" s="135">
        <f t="shared" si="31"/>
        <v>44</v>
      </c>
      <c r="BC45"/>
    </row>
    <row r="46" spans="1:55" ht="30" customHeight="1">
      <c r="A46" s="109">
        <v>36</v>
      </c>
      <c r="B46" s="163">
        <v>37</v>
      </c>
      <c r="C46" s="163" t="s">
        <v>311</v>
      </c>
      <c r="D46" s="163" t="s">
        <v>131</v>
      </c>
      <c r="E46" s="163" t="s">
        <v>291</v>
      </c>
      <c r="F46" s="76">
        <v>7</v>
      </c>
      <c r="G46" s="75">
        <v>1</v>
      </c>
      <c r="H46" s="64">
        <f t="shared" si="16"/>
        <v>8</v>
      </c>
      <c r="I46" s="74">
        <v>15</v>
      </c>
      <c r="J46" s="77">
        <v>0</v>
      </c>
      <c r="K46" s="78">
        <f t="shared" si="17"/>
        <v>15</v>
      </c>
      <c r="L46" s="76">
        <v>0</v>
      </c>
      <c r="M46" s="77">
        <v>0</v>
      </c>
      <c r="N46" s="79">
        <f t="shared" si="18"/>
        <v>0</v>
      </c>
      <c r="O46" s="76">
        <v>0</v>
      </c>
      <c r="P46" s="75">
        <v>0</v>
      </c>
      <c r="Q46" s="64">
        <f t="shared" si="19"/>
        <v>0</v>
      </c>
      <c r="R46" s="74">
        <v>0</v>
      </c>
      <c r="S46" s="75">
        <v>0</v>
      </c>
      <c r="T46" s="64">
        <f t="shared" si="20"/>
        <v>0</v>
      </c>
      <c r="U46" s="74">
        <v>0</v>
      </c>
      <c r="V46" s="77">
        <v>0</v>
      </c>
      <c r="W46" s="64">
        <f t="shared" si="21"/>
        <v>0</v>
      </c>
      <c r="X46" s="74">
        <v>6</v>
      </c>
      <c r="Y46" s="75">
        <v>14</v>
      </c>
      <c r="Z46" s="64">
        <f t="shared" si="22"/>
        <v>20</v>
      </c>
      <c r="AA46" s="74">
        <v>0</v>
      </c>
      <c r="AB46" s="75">
        <v>0</v>
      </c>
      <c r="AC46" s="64">
        <f t="shared" si="23"/>
        <v>0</v>
      </c>
      <c r="AD46" s="74">
        <v>0</v>
      </c>
      <c r="AE46" s="75">
        <v>0</v>
      </c>
      <c r="AF46" s="64">
        <f t="shared" si="24"/>
        <v>0</v>
      </c>
      <c r="AG46" s="74">
        <v>0</v>
      </c>
      <c r="AH46" s="77">
        <v>0</v>
      </c>
      <c r="AI46" s="79">
        <f t="shared" si="25"/>
        <v>0</v>
      </c>
      <c r="AJ46" s="76"/>
      <c r="AK46" s="75"/>
      <c r="AL46" s="64">
        <f t="shared" si="26"/>
        <v>0</v>
      </c>
      <c r="AM46" s="74">
        <v>0</v>
      </c>
      <c r="AN46" s="77">
        <v>0</v>
      </c>
      <c r="AO46" s="64">
        <f t="shared" si="27"/>
        <v>0</v>
      </c>
      <c r="AP46" s="76">
        <v>0</v>
      </c>
      <c r="AQ46" s="77">
        <v>0</v>
      </c>
      <c r="AR46" s="64">
        <f t="shared" si="28"/>
        <v>0</v>
      </c>
      <c r="AS46" s="76"/>
      <c r="AT46" s="77"/>
      <c r="AU46" s="79">
        <f t="shared" si="29"/>
        <v>0</v>
      </c>
      <c r="AV46" s="76"/>
      <c r="AW46" s="75"/>
      <c r="AX46" s="64">
        <f t="shared" si="30"/>
        <v>0</v>
      </c>
      <c r="AY46" s="135">
        <f t="shared" si="31"/>
        <v>43</v>
      </c>
      <c r="BC46"/>
    </row>
    <row r="47" spans="1:55" ht="30" customHeight="1" thickBot="1">
      <c r="A47" s="110">
        <v>37</v>
      </c>
      <c r="B47" s="167">
        <v>16</v>
      </c>
      <c r="C47" s="167" t="s">
        <v>301</v>
      </c>
      <c r="D47" s="167" t="s">
        <v>77</v>
      </c>
      <c r="E47" s="167" t="s">
        <v>291</v>
      </c>
      <c r="F47" s="76">
        <v>0</v>
      </c>
      <c r="G47" s="75">
        <v>0</v>
      </c>
      <c r="H47" s="64">
        <f t="shared" si="16"/>
        <v>0</v>
      </c>
      <c r="I47" s="74">
        <v>0</v>
      </c>
      <c r="J47" s="77">
        <v>0</v>
      </c>
      <c r="K47" s="78">
        <f t="shared" si="17"/>
        <v>0</v>
      </c>
      <c r="L47" s="76">
        <v>0</v>
      </c>
      <c r="M47" s="77">
        <v>0</v>
      </c>
      <c r="N47" s="79">
        <f t="shared" si="18"/>
        <v>0</v>
      </c>
      <c r="O47" s="76">
        <v>0</v>
      </c>
      <c r="P47" s="75">
        <v>0</v>
      </c>
      <c r="Q47" s="64">
        <f t="shared" si="19"/>
        <v>0</v>
      </c>
      <c r="R47" s="74">
        <v>1</v>
      </c>
      <c r="S47" s="75">
        <v>0</v>
      </c>
      <c r="T47" s="64">
        <f t="shared" si="20"/>
        <v>1</v>
      </c>
      <c r="U47" s="74">
        <v>0</v>
      </c>
      <c r="V47" s="77">
        <v>0</v>
      </c>
      <c r="W47" s="131">
        <f t="shared" si="21"/>
        <v>0</v>
      </c>
      <c r="X47" s="74">
        <v>0</v>
      </c>
      <c r="Y47" s="75">
        <v>0</v>
      </c>
      <c r="Z47" s="64">
        <f t="shared" si="22"/>
        <v>0</v>
      </c>
      <c r="AA47" s="74">
        <v>4</v>
      </c>
      <c r="AB47" s="75">
        <v>9</v>
      </c>
      <c r="AC47" s="64">
        <f t="shared" si="23"/>
        <v>13</v>
      </c>
      <c r="AD47" s="74">
        <v>4</v>
      </c>
      <c r="AE47" s="75">
        <v>5</v>
      </c>
      <c r="AF47" s="131">
        <f t="shared" si="24"/>
        <v>9</v>
      </c>
      <c r="AG47" s="74">
        <v>16</v>
      </c>
      <c r="AH47" s="77">
        <v>0</v>
      </c>
      <c r="AI47" s="79">
        <f t="shared" si="25"/>
        <v>16</v>
      </c>
      <c r="AJ47" s="76"/>
      <c r="AK47" s="75"/>
      <c r="AL47" s="64">
        <f t="shared" si="26"/>
        <v>0</v>
      </c>
      <c r="AM47" s="74">
        <v>0</v>
      </c>
      <c r="AN47" s="77">
        <v>0</v>
      </c>
      <c r="AO47" s="64">
        <f t="shared" si="27"/>
        <v>0</v>
      </c>
      <c r="AP47" s="76">
        <v>0</v>
      </c>
      <c r="AQ47" s="77">
        <v>0</v>
      </c>
      <c r="AR47" s="64">
        <f t="shared" si="28"/>
        <v>0</v>
      </c>
      <c r="AS47" s="76"/>
      <c r="AT47" s="77"/>
      <c r="AU47" s="79">
        <f t="shared" si="29"/>
        <v>0</v>
      </c>
      <c r="AV47" s="76"/>
      <c r="AW47" s="75"/>
      <c r="AX47" s="64">
        <f t="shared" si="30"/>
        <v>0</v>
      </c>
      <c r="AY47" s="135">
        <f t="shared" si="31"/>
        <v>39</v>
      </c>
      <c r="BC47"/>
    </row>
    <row r="48" spans="1:55" ht="30" customHeight="1">
      <c r="A48" s="109">
        <v>38</v>
      </c>
      <c r="B48" s="163">
        <v>201</v>
      </c>
      <c r="C48" s="163" t="s">
        <v>359</v>
      </c>
      <c r="D48" s="163" t="s">
        <v>178</v>
      </c>
      <c r="E48" s="163" t="s">
        <v>291</v>
      </c>
      <c r="F48" s="76">
        <v>0</v>
      </c>
      <c r="G48" s="75">
        <v>0</v>
      </c>
      <c r="H48" s="64">
        <f t="shared" si="16"/>
        <v>0</v>
      </c>
      <c r="I48" s="74">
        <v>0</v>
      </c>
      <c r="J48" s="77">
        <v>0</v>
      </c>
      <c r="K48" s="78">
        <f t="shared" si="17"/>
        <v>0</v>
      </c>
      <c r="L48" s="76">
        <v>0</v>
      </c>
      <c r="M48" s="77">
        <v>0</v>
      </c>
      <c r="N48" s="79">
        <f t="shared" si="18"/>
        <v>0</v>
      </c>
      <c r="O48" s="76">
        <v>14</v>
      </c>
      <c r="P48" s="75">
        <v>22</v>
      </c>
      <c r="Q48" s="64">
        <f t="shared" si="19"/>
        <v>36</v>
      </c>
      <c r="R48" s="74">
        <v>0</v>
      </c>
      <c r="S48" s="75">
        <v>0</v>
      </c>
      <c r="T48" s="64">
        <f t="shared" si="20"/>
        <v>0</v>
      </c>
      <c r="U48" s="74">
        <v>0</v>
      </c>
      <c r="V48" s="77">
        <v>0</v>
      </c>
      <c r="W48" s="64">
        <f t="shared" si="21"/>
        <v>0</v>
      </c>
      <c r="X48" s="74">
        <v>0</v>
      </c>
      <c r="Y48" s="75">
        <v>0</v>
      </c>
      <c r="Z48" s="64">
        <f t="shared" si="22"/>
        <v>0</v>
      </c>
      <c r="AA48" s="74">
        <v>0</v>
      </c>
      <c r="AB48" s="75">
        <v>0</v>
      </c>
      <c r="AC48" s="64">
        <f t="shared" si="23"/>
        <v>0</v>
      </c>
      <c r="AD48" s="74">
        <v>0</v>
      </c>
      <c r="AE48" s="75">
        <v>0</v>
      </c>
      <c r="AF48" s="64">
        <f t="shared" si="24"/>
        <v>0</v>
      </c>
      <c r="AG48" s="74">
        <v>0</v>
      </c>
      <c r="AH48" s="77">
        <v>0</v>
      </c>
      <c r="AI48" s="79">
        <f t="shared" si="25"/>
        <v>0</v>
      </c>
      <c r="AJ48" s="76"/>
      <c r="AK48" s="75"/>
      <c r="AL48" s="64">
        <f t="shared" si="26"/>
        <v>0</v>
      </c>
      <c r="AM48" s="74">
        <v>0</v>
      </c>
      <c r="AN48" s="77">
        <v>0</v>
      </c>
      <c r="AO48" s="64">
        <f t="shared" si="27"/>
        <v>0</v>
      </c>
      <c r="AP48" s="76">
        <v>0</v>
      </c>
      <c r="AQ48" s="77">
        <v>0</v>
      </c>
      <c r="AR48" s="64">
        <f t="shared" si="28"/>
        <v>0</v>
      </c>
      <c r="AS48" s="76"/>
      <c r="AT48" s="77"/>
      <c r="AU48" s="79">
        <f t="shared" si="29"/>
        <v>0</v>
      </c>
      <c r="AV48" s="76"/>
      <c r="AW48" s="75"/>
      <c r="AX48" s="64">
        <f t="shared" si="30"/>
        <v>0</v>
      </c>
      <c r="AY48" s="135">
        <f t="shared" si="31"/>
        <v>36</v>
      </c>
      <c r="BC48"/>
    </row>
    <row r="49" spans="1:55" ht="30" customHeight="1" thickBot="1">
      <c r="A49" s="110">
        <v>39</v>
      </c>
      <c r="B49" s="164">
        <v>49</v>
      </c>
      <c r="C49" s="164" t="s">
        <v>313</v>
      </c>
      <c r="D49" s="164" t="s">
        <v>129</v>
      </c>
      <c r="E49" s="164" t="s">
        <v>292</v>
      </c>
      <c r="F49" s="76">
        <v>4</v>
      </c>
      <c r="G49" s="75">
        <v>0</v>
      </c>
      <c r="H49" s="64">
        <f t="shared" si="16"/>
        <v>4</v>
      </c>
      <c r="I49" s="74">
        <v>9</v>
      </c>
      <c r="J49" s="77">
        <v>4</v>
      </c>
      <c r="K49" s="78">
        <f t="shared" si="17"/>
        <v>13</v>
      </c>
      <c r="L49" s="76">
        <v>0</v>
      </c>
      <c r="M49" s="77">
        <v>0</v>
      </c>
      <c r="N49" s="79">
        <f t="shared" si="18"/>
        <v>0</v>
      </c>
      <c r="O49" s="76">
        <v>0</v>
      </c>
      <c r="P49" s="75">
        <v>0</v>
      </c>
      <c r="Q49" s="64">
        <f t="shared" si="19"/>
        <v>0</v>
      </c>
      <c r="R49" s="74">
        <v>0</v>
      </c>
      <c r="S49" s="75">
        <v>0</v>
      </c>
      <c r="T49" s="64">
        <f t="shared" si="20"/>
        <v>0</v>
      </c>
      <c r="U49" s="74">
        <v>0</v>
      </c>
      <c r="V49" s="77">
        <v>0</v>
      </c>
      <c r="W49" s="131">
        <f t="shared" si="21"/>
        <v>0</v>
      </c>
      <c r="X49" s="74">
        <v>0</v>
      </c>
      <c r="Y49" s="75">
        <v>0</v>
      </c>
      <c r="Z49" s="64">
        <f t="shared" si="22"/>
        <v>0</v>
      </c>
      <c r="AA49" s="74">
        <v>0</v>
      </c>
      <c r="AB49" s="75">
        <v>0</v>
      </c>
      <c r="AC49" s="64">
        <f t="shared" si="23"/>
        <v>0</v>
      </c>
      <c r="AD49" s="74">
        <v>0</v>
      </c>
      <c r="AE49" s="75">
        <v>0</v>
      </c>
      <c r="AF49" s="131">
        <f t="shared" si="24"/>
        <v>0</v>
      </c>
      <c r="AG49" s="74">
        <v>0</v>
      </c>
      <c r="AH49" s="77">
        <v>0</v>
      </c>
      <c r="AI49" s="79">
        <f t="shared" si="25"/>
        <v>0</v>
      </c>
      <c r="AJ49" s="76"/>
      <c r="AK49" s="75"/>
      <c r="AL49" s="64">
        <f t="shared" si="26"/>
        <v>0</v>
      </c>
      <c r="AM49" s="74">
        <v>8</v>
      </c>
      <c r="AN49" s="77">
        <v>10</v>
      </c>
      <c r="AO49" s="64">
        <f t="shared" si="27"/>
        <v>18</v>
      </c>
      <c r="AP49" s="76">
        <v>0</v>
      </c>
      <c r="AQ49" s="77">
        <v>0</v>
      </c>
      <c r="AR49" s="64">
        <f t="shared" si="28"/>
        <v>0</v>
      </c>
      <c r="AS49" s="76"/>
      <c r="AT49" s="77"/>
      <c r="AU49" s="79">
        <f t="shared" si="29"/>
        <v>0</v>
      </c>
      <c r="AV49" s="76"/>
      <c r="AW49" s="75"/>
      <c r="AX49" s="64">
        <f t="shared" si="30"/>
        <v>0</v>
      </c>
      <c r="AY49" s="135">
        <f t="shared" si="31"/>
        <v>35</v>
      </c>
      <c r="BC49"/>
    </row>
    <row r="50" spans="1:55" ht="30" customHeight="1">
      <c r="A50" s="109">
        <v>40</v>
      </c>
      <c r="B50" s="180">
        <v>225</v>
      </c>
      <c r="C50" s="180" t="s">
        <v>364</v>
      </c>
      <c r="D50" s="180" t="s">
        <v>365</v>
      </c>
      <c r="E50" s="180" t="s">
        <v>294</v>
      </c>
      <c r="F50" s="76">
        <v>0</v>
      </c>
      <c r="G50" s="75">
        <v>0</v>
      </c>
      <c r="H50" s="64">
        <f t="shared" si="16"/>
        <v>0</v>
      </c>
      <c r="I50" s="74">
        <v>0</v>
      </c>
      <c r="J50" s="77">
        <v>0</v>
      </c>
      <c r="K50" s="78">
        <f t="shared" si="17"/>
        <v>0</v>
      </c>
      <c r="L50" s="76">
        <v>0</v>
      </c>
      <c r="M50" s="77">
        <v>0</v>
      </c>
      <c r="N50" s="79">
        <f t="shared" si="18"/>
        <v>0</v>
      </c>
      <c r="O50" s="76">
        <v>7</v>
      </c>
      <c r="P50" s="75">
        <v>0</v>
      </c>
      <c r="Q50" s="64">
        <f t="shared" si="19"/>
        <v>7</v>
      </c>
      <c r="R50" s="74">
        <v>2</v>
      </c>
      <c r="S50" s="75">
        <v>0</v>
      </c>
      <c r="T50" s="64">
        <f t="shared" si="20"/>
        <v>2</v>
      </c>
      <c r="U50" s="74">
        <v>0</v>
      </c>
      <c r="V50" s="77">
        <v>0</v>
      </c>
      <c r="W50" s="64">
        <f t="shared" si="21"/>
        <v>0</v>
      </c>
      <c r="X50" s="74">
        <v>0</v>
      </c>
      <c r="Y50" s="75">
        <v>0</v>
      </c>
      <c r="Z50" s="64">
        <f t="shared" si="22"/>
        <v>0</v>
      </c>
      <c r="AA50" s="74">
        <v>8</v>
      </c>
      <c r="AB50" s="75">
        <v>12</v>
      </c>
      <c r="AC50" s="64">
        <f t="shared" si="23"/>
        <v>20</v>
      </c>
      <c r="AD50" s="74">
        <v>0</v>
      </c>
      <c r="AE50" s="75">
        <v>6</v>
      </c>
      <c r="AF50" s="64">
        <f t="shared" si="24"/>
        <v>6</v>
      </c>
      <c r="AG50" s="74">
        <v>0</v>
      </c>
      <c r="AH50" s="77">
        <v>0</v>
      </c>
      <c r="AI50" s="79">
        <f t="shared" si="25"/>
        <v>0</v>
      </c>
      <c r="AJ50" s="76"/>
      <c r="AK50" s="75"/>
      <c r="AL50" s="64">
        <f t="shared" si="26"/>
        <v>0</v>
      </c>
      <c r="AM50" s="74">
        <v>0</v>
      </c>
      <c r="AN50" s="77">
        <v>0</v>
      </c>
      <c r="AO50" s="64">
        <f t="shared" si="27"/>
        <v>0</v>
      </c>
      <c r="AP50" s="76">
        <v>0</v>
      </c>
      <c r="AQ50" s="77">
        <v>0</v>
      </c>
      <c r="AR50" s="64">
        <f t="shared" si="28"/>
        <v>0</v>
      </c>
      <c r="AS50" s="76"/>
      <c r="AT50" s="77"/>
      <c r="AU50" s="79">
        <f t="shared" si="29"/>
        <v>0</v>
      </c>
      <c r="AV50" s="76"/>
      <c r="AW50" s="75"/>
      <c r="AX50" s="64">
        <f t="shared" si="30"/>
        <v>0</v>
      </c>
      <c r="AY50" s="135">
        <f t="shared" si="31"/>
        <v>35</v>
      </c>
      <c r="BC50"/>
    </row>
    <row r="51" spans="1:55" ht="30" customHeight="1" thickBot="1">
      <c r="A51" s="110">
        <v>41</v>
      </c>
      <c r="B51" s="163">
        <v>283</v>
      </c>
      <c r="C51" s="163" t="s">
        <v>263</v>
      </c>
      <c r="D51" s="163" t="s">
        <v>122</v>
      </c>
      <c r="E51" s="187" t="s">
        <v>297</v>
      </c>
      <c r="F51" s="76">
        <v>0</v>
      </c>
      <c r="G51" s="75">
        <v>0</v>
      </c>
      <c r="H51" s="64">
        <f t="shared" si="16"/>
        <v>0</v>
      </c>
      <c r="I51" s="74">
        <v>13</v>
      </c>
      <c r="J51" s="77">
        <v>3</v>
      </c>
      <c r="K51" s="78">
        <f t="shared" si="17"/>
        <v>16</v>
      </c>
      <c r="L51" s="76">
        <v>1</v>
      </c>
      <c r="M51" s="77">
        <v>9</v>
      </c>
      <c r="N51" s="79">
        <f t="shared" si="18"/>
        <v>10</v>
      </c>
      <c r="O51" s="76">
        <v>0</v>
      </c>
      <c r="P51" s="75">
        <v>0</v>
      </c>
      <c r="Q51" s="64">
        <f t="shared" si="19"/>
        <v>0</v>
      </c>
      <c r="R51" s="74">
        <v>0</v>
      </c>
      <c r="S51" s="75">
        <v>0</v>
      </c>
      <c r="T51" s="64">
        <f t="shared" si="20"/>
        <v>0</v>
      </c>
      <c r="U51" s="74">
        <v>0</v>
      </c>
      <c r="V51" s="77">
        <v>0</v>
      </c>
      <c r="W51" s="131">
        <f t="shared" si="21"/>
        <v>0</v>
      </c>
      <c r="X51" s="74">
        <v>0</v>
      </c>
      <c r="Y51" s="75">
        <v>0</v>
      </c>
      <c r="Z51" s="64">
        <f t="shared" si="22"/>
        <v>0</v>
      </c>
      <c r="AA51" s="74">
        <v>0</v>
      </c>
      <c r="AB51" s="75">
        <v>0</v>
      </c>
      <c r="AC51" s="64">
        <f t="shared" si="23"/>
        <v>0</v>
      </c>
      <c r="AD51" s="74">
        <v>0</v>
      </c>
      <c r="AE51" s="75">
        <v>0</v>
      </c>
      <c r="AF51" s="131">
        <f t="shared" si="24"/>
        <v>0</v>
      </c>
      <c r="AG51" s="74">
        <v>0</v>
      </c>
      <c r="AH51" s="77">
        <v>0</v>
      </c>
      <c r="AI51" s="79">
        <f t="shared" si="25"/>
        <v>0</v>
      </c>
      <c r="AJ51" s="76"/>
      <c r="AK51" s="75"/>
      <c r="AL51" s="64">
        <f t="shared" si="26"/>
        <v>0</v>
      </c>
      <c r="AM51" s="74">
        <v>0</v>
      </c>
      <c r="AN51" s="77">
        <v>0</v>
      </c>
      <c r="AO51" s="64">
        <f t="shared" si="27"/>
        <v>0</v>
      </c>
      <c r="AP51" s="76">
        <v>3</v>
      </c>
      <c r="AQ51" s="77">
        <v>0</v>
      </c>
      <c r="AR51" s="64">
        <f t="shared" si="28"/>
        <v>3</v>
      </c>
      <c r="AS51" s="76"/>
      <c r="AT51" s="77"/>
      <c r="AU51" s="79">
        <f t="shared" si="29"/>
        <v>0</v>
      </c>
      <c r="AV51" s="76"/>
      <c r="AW51" s="75"/>
      <c r="AX51" s="64">
        <f t="shared" si="30"/>
        <v>0</v>
      </c>
      <c r="AY51" s="135">
        <f t="shared" si="31"/>
        <v>29</v>
      </c>
      <c r="BC51"/>
    </row>
    <row r="52" spans="1:55" ht="30" customHeight="1">
      <c r="A52" s="109">
        <v>42</v>
      </c>
      <c r="B52" s="163">
        <v>93</v>
      </c>
      <c r="C52" s="163" t="s">
        <v>331</v>
      </c>
      <c r="D52" s="163" t="s">
        <v>332</v>
      </c>
      <c r="E52" s="163" t="s">
        <v>291</v>
      </c>
      <c r="F52" s="76">
        <v>0</v>
      </c>
      <c r="G52" s="75">
        <v>0</v>
      </c>
      <c r="H52" s="64">
        <f t="shared" si="16"/>
        <v>0</v>
      </c>
      <c r="I52" s="74">
        <v>0</v>
      </c>
      <c r="J52" s="77">
        <v>0</v>
      </c>
      <c r="K52" s="78">
        <f t="shared" si="17"/>
        <v>0</v>
      </c>
      <c r="L52" s="76">
        <v>0</v>
      </c>
      <c r="M52" s="77">
        <v>1</v>
      </c>
      <c r="N52" s="79">
        <f t="shared" si="18"/>
        <v>1</v>
      </c>
      <c r="O52" s="76">
        <v>0</v>
      </c>
      <c r="P52" s="75">
        <v>0</v>
      </c>
      <c r="Q52" s="64">
        <f t="shared" si="19"/>
        <v>0</v>
      </c>
      <c r="R52" s="74">
        <v>0</v>
      </c>
      <c r="S52" s="75">
        <v>0</v>
      </c>
      <c r="T52" s="64">
        <f t="shared" si="20"/>
        <v>0</v>
      </c>
      <c r="U52" s="74">
        <v>0</v>
      </c>
      <c r="V52" s="77">
        <v>0</v>
      </c>
      <c r="W52" s="64">
        <f t="shared" si="21"/>
        <v>0</v>
      </c>
      <c r="X52" s="74">
        <v>0</v>
      </c>
      <c r="Y52" s="75">
        <v>0</v>
      </c>
      <c r="Z52" s="64">
        <f t="shared" si="22"/>
        <v>0</v>
      </c>
      <c r="AA52" s="74">
        <v>0</v>
      </c>
      <c r="AB52" s="75">
        <v>0</v>
      </c>
      <c r="AC52" s="64">
        <f t="shared" si="23"/>
        <v>0</v>
      </c>
      <c r="AD52" s="74">
        <v>0</v>
      </c>
      <c r="AE52" s="75">
        <v>0</v>
      </c>
      <c r="AF52" s="64">
        <f t="shared" si="24"/>
        <v>0</v>
      </c>
      <c r="AG52" s="74">
        <v>2</v>
      </c>
      <c r="AH52" s="77">
        <v>11</v>
      </c>
      <c r="AI52" s="79">
        <f t="shared" si="25"/>
        <v>13</v>
      </c>
      <c r="AJ52" s="76"/>
      <c r="AK52" s="75"/>
      <c r="AL52" s="64">
        <f t="shared" si="26"/>
        <v>0</v>
      </c>
      <c r="AM52" s="74">
        <v>0</v>
      </c>
      <c r="AN52" s="77">
        <v>0</v>
      </c>
      <c r="AO52" s="64">
        <f t="shared" si="27"/>
        <v>0</v>
      </c>
      <c r="AP52" s="76">
        <v>4</v>
      </c>
      <c r="AQ52" s="77">
        <v>4</v>
      </c>
      <c r="AR52" s="64">
        <f t="shared" si="28"/>
        <v>8</v>
      </c>
      <c r="AS52" s="76"/>
      <c r="AT52" s="77"/>
      <c r="AU52" s="79">
        <f t="shared" si="29"/>
        <v>0</v>
      </c>
      <c r="AV52" s="76"/>
      <c r="AW52" s="75"/>
      <c r="AX52" s="64">
        <f t="shared" si="30"/>
        <v>0</v>
      </c>
      <c r="AY52" s="135">
        <f t="shared" si="31"/>
        <v>22</v>
      </c>
      <c r="BC52"/>
    </row>
    <row r="53" spans="1:55" ht="30" customHeight="1" thickBot="1">
      <c r="A53" s="110">
        <v>43</v>
      </c>
      <c r="B53" s="167">
        <v>64</v>
      </c>
      <c r="C53" s="167" t="s">
        <v>316</v>
      </c>
      <c r="D53" s="167" t="s">
        <v>77</v>
      </c>
      <c r="E53" s="167" t="s">
        <v>291</v>
      </c>
      <c r="F53" s="76">
        <v>0</v>
      </c>
      <c r="G53" s="75">
        <v>0</v>
      </c>
      <c r="H53" s="64">
        <f t="shared" si="16"/>
        <v>0</v>
      </c>
      <c r="I53" s="74">
        <v>0</v>
      </c>
      <c r="J53" s="77">
        <v>0</v>
      </c>
      <c r="K53" s="78">
        <f t="shared" si="17"/>
        <v>0</v>
      </c>
      <c r="L53" s="76">
        <v>0</v>
      </c>
      <c r="M53" s="77">
        <v>0</v>
      </c>
      <c r="N53" s="79">
        <f t="shared" si="18"/>
        <v>0</v>
      </c>
      <c r="O53" s="76">
        <v>0</v>
      </c>
      <c r="P53" s="75">
        <v>0</v>
      </c>
      <c r="Q53" s="64">
        <f t="shared" si="19"/>
        <v>0</v>
      </c>
      <c r="R53" s="74">
        <v>0</v>
      </c>
      <c r="S53" s="75">
        <v>0</v>
      </c>
      <c r="T53" s="64">
        <f t="shared" si="20"/>
        <v>0</v>
      </c>
      <c r="U53" s="74">
        <v>0</v>
      </c>
      <c r="V53" s="77">
        <v>0</v>
      </c>
      <c r="W53" s="131">
        <f t="shared" si="21"/>
        <v>0</v>
      </c>
      <c r="X53" s="74">
        <v>1</v>
      </c>
      <c r="Y53" s="75">
        <v>0</v>
      </c>
      <c r="Z53" s="64">
        <f t="shared" si="22"/>
        <v>1</v>
      </c>
      <c r="AA53" s="74">
        <v>3</v>
      </c>
      <c r="AB53" s="75">
        <v>10</v>
      </c>
      <c r="AC53" s="64">
        <f t="shared" si="23"/>
        <v>13</v>
      </c>
      <c r="AD53" s="74">
        <v>3</v>
      </c>
      <c r="AE53" s="75">
        <v>4</v>
      </c>
      <c r="AF53" s="131">
        <f t="shared" si="24"/>
        <v>7</v>
      </c>
      <c r="AG53" s="74">
        <v>0</v>
      </c>
      <c r="AH53" s="77">
        <v>0</v>
      </c>
      <c r="AI53" s="79">
        <f t="shared" si="25"/>
        <v>0</v>
      </c>
      <c r="AJ53" s="76"/>
      <c r="AK53" s="75"/>
      <c r="AL53" s="64">
        <f t="shared" si="26"/>
        <v>0</v>
      </c>
      <c r="AM53" s="74">
        <v>0</v>
      </c>
      <c r="AN53" s="77">
        <v>0</v>
      </c>
      <c r="AO53" s="64">
        <f t="shared" si="27"/>
        <v>0</v>
      </c>
      <c r="AP53" s="76">
        <v>0</v>
      </c>
      <c r="AQ53" s="77">
        <v>0</v>
      </c>
      <c r="AR53" s="64">
        <f t="shared" si="28"/>
        <v>0</v>
      </c>
      <c r="AS53" s="76"/>
      <c r="AT53" s="77"/>
      <c r="AU53" s="79">
        <f t="shared" si="29"/>
        <v>0</v>
      </c>
      <c r="AV53" s="76"/>
      <c r="AW53" s="75"/>
      <c r="AX53" s="64">
        <f t="shared" si="30"/>
        <v>0</v>
      </c>
      <c r="AY53" s="135">
        <f t="shared" si="31"/>
        <v>21</v>
      </c>
      <c r="BC53"/>
    </row>
    <row r="54" spans="1:55" ht="30" customHeight="1">
      <c r="A54" s="109">
        <v>44</v>
      </c>
      <c r="B54" s="163">
        <v>97</v>
      </c>
      <c r="C54" s="163" t="s">
        <v>334</v>
      </c>
      <c r="D54" s="163" t="s">
        <v>129</v>
      </c>
      <c r="E54" s="163" t="s">
        <v>291</v>
      </c>
      <c r="F54" s="76"/>
      <c r="G54" s="75"/>
      <c r="H54" s="64">
        <f aca="true" t="shared" si="32" ref="H54:H85">SUM(F54+G54)</f>
        <v>0</v>
      </c>
      <c r="I54" s="74"/>
      <c r="J54" s="77"/>
      <c r="K54" s="78">
        <f t="shared" si="17"/>
        <v>0</v>
      </c>
      <c r="L54" s="76"/>
      <c r="M54" s="77"/>
      <c r="N54" s="79">
        <f t="shared" si="18"/>
        <v>0</v>
      </c>
      <c r="O54" s="76"/>
      <c r="P54" s="75"/>
      <c r="Q54" s="64">
        <f t="shared" si="19"/>
        <v>0</v>
      </c>
      <c r="R54" s="74"/>
      <c r="S54" s="75"/>
      <c r="T54" s="64">
        <f t="shared" si="20"/>
        <v>0</v>
      </c>
      <c r="U54" s="74"/>
      <c r="V54" s="77"/>
      <c r="W54" s="64">
        <f t="shared" si="21"/>
        <v>0</v>
      </c>
      <c r="X54" s="74"/>
      <c r="Y54" s="75"/>
      <c r="Z54" s="64">
        <f t="shared" si="22"/>
        <v>0</v>
      </c>
      <c r="AA54" s="74"/>
      <c r="AB54" s="75"/>
      <c r="AC54" s="64">
        <f t="shared" si="23"/>
        <v>0</v>
      </c>
      <c r="AD54" s="74"/>
      <c r="AE54" s="75"/>
      <c r="AF54" s="64">
        <f t="shared" si="24"/>
        <v>0</v>
      </c>
      <c r="AG54" s="74"/>
      <c r="AH54" s="77"/>
      <c r="AI54" s="79">
        <f t="shared" si="25"/>
        <v>0</v>
      </c>
      <c r="AJ54" s="76"/>
      <c r="AK54" s="75"/>
      <c r="AL54" s="64">
        <f t="shared" si="26"/>
        <v>0</v>
      </c>
      <c r="AM54" s="74">
        <v>9</v>
      </c>
      <c r="AN54" s="77">
        <v>12</v>
      </c>
      <c r="AO54" s="64">
        <f t="shared" si="27"/>
        <v>21</v>
      </c>
      <c r="AP54" s="76">
        <v>0</v>
      </c>
      <c r="AQ54" s="77">
        <v>0</v>
      </c>
      <c r="AR54" s="64">
        <f t="shared" si="28"/>
        <v>0</v>
      </c>
      <c r="AS54" s="76"/>
      <c r="AT54" s="77"/>
      <c r="AU54" s="79">
        <f t="shared" si="29"/>
        <v>0</v>
      </c>
      <c r="AV54" s="76"/>
      <c r="AW54" s="75"/>
      <c r="AX54" s="64">
        <f t="shared" si="30"/>
        <v>0</v>
      </c>
      <c r="AY54" s="135">
        <f t="shared" si="31"/>
        <v>21</v>
      </c>
      <c r="BC54"/>
    </row>
    <row r="55" spans="1:55" ht="30" customHeight="1" thickBot="1">
      <c r="A55" s="110">
        <v>45</v>
      </c>
      <c r="B55" s="163">
        <v>227</v>
      </c>
      <c r="C55" s="163" t="s">
        <v>366</v>
      </c>
      <c r="D55" s="163" t="s">
        <v>120</v>
      </c>
      <c r="E55" s="163" t="s">
        <v>296</v>
      </c>
      <c r="F55" s="76">
        <v>0</v>
      </c>
      <c r="G55" s="75">
        <v>20</v>
      </c>
      <c r="H55" s="64">
        <f t="shared" si="32"/>
        <v>20</v>
      </c>
      <c r="I55" s="74">
        <v>0</v>
      </c>
      <c r="J55" s="77">
        <v>0</v>
      </c>
      <c r="K55" s="78">
        <f t="shared" si="17"/>
        <v>0</v>
      </c>
      <c r="L55" s="76">
        <v>0</v>
      </c>
      <c r="M55" s="77">
        <v>0</v>
      </c>
      <c r="N55" s="79">
        <f t="shared" si="18"/>
        <v>0</v>
      </c>
      <c r="O55" s="76">
        <v>0</v>
      </c>
      <c r="P55" s="75">
        <v>0</v>
      </c>
      <c r="Q55" s="64">
        <f t="shared" si="19"/>
        <v>0</v>
      </c>
      <c r="R55" s="74">
        <v>0</v>
      </c>
      <c r="S55" s="75">
        <v>0</v>
      </c>
      <c r="T55" s="64">
        <f t="shared" si="20"/>
        <v>0</v>
      </c>
      <c r="U55" s="74">
        <v>0</v>
      </c>
      <c r="V55" s="77">
        <v>0</v>
      </c>
      <c r="W55" s="131">
        <f t="shared" si="21"/>
        <v>0</v>
      </c>
      <c r="X55" s="74">
        <v>0</v>
      </c>
      <c r="Y55" s="75">
        <v>0</v>
      </c>
      <c r="Z55" s="64">
        <f t="shared" si="22"/>
        <v>0</v>
      </c>
      <c r="AA55" s="74">
        <v>0</v>
      </c>
      <c r="AB55" s="75">
        <v>0</v>
      </c>
      <c r="AC55" s="64">
        <f t="shared" si="23"/>
        <v>0</v>
      </c>
      <c r="AD55" s="74">
        <v>0</v>
      </c>
      <c r="AE55" s="75">
        <v>0</v>
      </c>
      <c r="AF55" s="131">
        <f t="shared" si="24"/>
        <v>0</v>
      </c>
      <c r="AG55" s="74">
        <v>0</v>
      </c>
      <c r="AH55" s="77">
        <v>0</v>
      </c>
      <c r="AI55" s="79">
        <f t="shared" si="25"/>
        <v>0</v>
      </c>
      <c r="AJ55" s="76"/>
      <c r="AK55" s="75"/>
      <c r="AL55" s="64">
        <f t="shared" si="26"/>
        <v>0</v>
      </c>
      <c r="AM55" s="74">
        <v>0</v>
      </c>
      <c r="AN55" s="77">
        <v>0</v>
      </c>
      <c r="AO55" s="64">
        <f t="shared" si="27"/>
        <v>0</v>
      </c>
      <c r="AP55" s="76">
        <v>0</v>
      </c>
      <c r="AQ55" s="77">
        <v>0</v>
      </c>
      <c r="AR55" s="64">
        <f t="shared" si="28"/>
        <v>0</v>
      </c>
      <c r="AS55" s="76"/>
      <c r="AT55" s="77"/>
      <c r="AU55" s="79">
        <f t="shared" si="29"/>
        <v>0</v>
      </c>
      <c r="AV55" s="76"/>
      <c r="AW55" s="75"/>
      <c r="AX55" s="64">
        <f t="shared" si="30"/>
        <v>0</v>
      </c>
      <c r="AY55" s="135">
        <f t="shared" si="31"/>
        <v>20</v>
      </c>
      <c r="BC55"/>
    </row>
    <row r="56" spans="1:55" ht="30" customHeight="1">
      <c r="A56" s="109">
        <v>46</v>
      </c>
      <c r="B56" s="163">
        <v>75</v>
      </c>
      <c r="C56" s="163" t="s">
        <v>321</v>
      </c>
      <c r="D56" s="163" t="s">
        <v>131</v>
      </c>
      <c r="E56" s="163" t="s">
        <v>293</v>
      </c>
      <c r="F56" s="76">
        <v>0</v>
      </c>
      <c r="G56" s="75">
        <v>0</v>
      </c>
      <c r="H56" s="64">
        <f t="shared" si="32"/>
        <v>0</v>
      </c>
      <c r="I56" s="74">
        <v>0</v>
      </c>
      <c r="J56" s="77">
        <v>1</v>
      </c>
      <c r="K56" s="78">
        <f t="shared" si="17"/>
        <v>1</v>
      </c>
      <c r="L56" s="76">
        <v>0</v>
      </c>
      <c r="M56" s="77">
        <v>0</v>
      </c>
      <c r="N56" s="79">
        <f t="shared" si="18"/>
        <v>0</v>
      </c>
      <c r="O56" s="76">
        <v>0</v>
      </c>
      <c r="P56" s="75">
        <v>5</v>
      </c>
      <c r="Q56" s="64">
        <f t="shared" si="19"/>
        <v>5</v>
      </c>
      <c r="R56" s="74">
        <v>0</v>
      </c>
      <c r="S56" s="75">
        <v>0</v>
      </c>
      <c r="T56" s="64">
        <f t="shared" si="20"/>
        <v>0</v>
      </c>
      <c r="U56" s="74">
        <v>0</v>
      </c>
      <c r="V56" s="77">
        <v>0</v>
      </c>
      <c r="W56" s="64">
        <f t="shared" si="21"/>
        <v>0</v>
      </c>
      <c r="X56" s="74">
        <v>7</v>
      </c>
      <c r="Y56" s="75">
        <v>6</v>
      </c>
      <c r="Z56" s="64">
        <f t="shared" si="22"/>
        <v>13</v>
      </c>
      <c r="AA56" s="74">
        <v>0</v>
      </c>
      <c r="AB56" s="75">
        <v>0</v>
      </c>
      <c r="AC56" s="64">
        <f t="shared" si="23"/>
        <v>0</v>
      </c>
      <c r="AD56" s="74">
        <v>0</v>
      </c>
      <c r="AE56" s="75">
        <v>0</v>
      </c>
      <c r="AF56" s="64">
        <f t="shared" si="24"/>
        <v>0</v>
      </c>
      <c r="AG56" s="74">
        <v>0</v>
      </c>
      <c r="AH56" s="77">
        <v>0</v>
      </c>
      <c r="AI56" s="79">
        <f t="shared" si="25"/>
        <v>0</v>
      </c>
      <c r="AJ56" s="76"/>
      <c r="AK56" s="75"/>
      <c r="AL56" s="64">
        <f t="shared" si="26"/>
        <v>0</v>
      </c>
      <c r="AM56" s="74">
        <v>0</v>
      </c>
      <c r="AN56" s="77">
        <v>0</v>
      </c>
      <c r="AO56" s="64">
        <f t="shared" si="27"/>
        <v>0</v>
      </c>
      <c r="AP56" s="76">
        <v>0</v>
      </c>
      <c r="AQ56" s="77">
        <v>0</v>
      </c>
      <c r="AR56" s="64">
        <f t="shared" si="28"/>
        <v>0</v>
      </c>
      <c r="AS56" s="76"/>
      <c r="AT56" s="77"/>
      <c r="AU56" s="79">
        <f t="shared" si="29"/>
        <v>0</v>
      </c>
      <c r="AV56" s="76"/>
      <c r="AW56" s="75"/>
      <c r="AX56" s="64">
        <f t="shared" si="30"/>
        <v>0</v>
      </c>
      <c r="AY56" s="135">
        <f t="shared" si="31"/>
        <v>19</v>
      </c>
      <c r="BC56"/>
    </row>
    <row r="57" spans="1:55" ht="30" customHeight="1" thickBot="1">
      <c r="A57" s="110">
        <v>47</v>
      </c>
      <c r="B57" s="163">
        <v>101</v>
      </c>
      <c r="C57" s="163" t="s">
        <v>335</v>
      </c>
      <c r="D57" s="163" t="s">
        <v>120</v>
      </c>
      <c r="E57" s="163" t="s">
        <v>291</v>
      </c>
      <c r="F57" s="76">
        <v>0</v>
      </c>
      <c r="G57" s="75">
        <v>0</v>
      </c>
      <c r="H57" s="64">
        <f t="shared" si="32"/>
        <v>0</v>
      </c>
      <c r="I57" s="74">
        <v>0</v>
      </c>
      <c r="J57" s="77">
        <v>0</v>
      </c>
      <c r="K57" s="78">
        <f t="shared" si="17"/>
        <v>0</v>
      </c>
      <c r="L57" s="76">
        <v>0</v>
      </c>
      <c r="M57" s="77">
        <v>0</v>
      </c>
      <c r="N57" s="79">
        <f t="shared" si="18"/>
        <v>0</v>
      </c>
      <c r="O57" s="76">
        <v>0</v>
      </c>
      <c r="P57" s="75">
        <v>0</v>
      </c>
      <c r="Q57" s="64">
        <f t="shared" si="19"/>
        <v>0</v>
      </c>
      <c r="R57" s="74">
        <v>10</v>
      </c>
      <c r="S57" s="75">
        <v>5</v>
      </c>
      <c r="T57" s="64">
        <f t="shared" si="20"/>
        <v>15</v>
      </c>
      <c r="U57" s="74">
        <v>0</v>
      </c>
      <c r="V57" s="77">
        <v>0</v>
      </c>
      <c r="W57" s="131">
        <f t="shared" si="21"/>
        <v>0</v>
      </c>
      <c r="X57" s="74">
        <v>0</v>
      </c>
      <c r="Y57" s="75">
        <v>0</v>
      </c>
      <c r="Z57" s="64">
        <f t="shared" si="22"/>
        <v>0</v>
      </c>
      <c r="AA57" s="74">
        <v>0</v>
      </c>
      <c r="AB57" s="75">
        <v>0</v>
      </c>
      <c r="AC57" s="64">
        <f t="shared" si="23"/>
        <v>0</v>
      </c>
      <c r="AD57" s="74">
        <v>0</v>
      </c>
      <c r="AE57" s="75">
        <v>0</v>
      </c>
      <c r="AF57" s="131">
        <f t="shared" si="24"/>
        <v>0</v>
      </c>
      <c r="AG57" s="74">
        <v>0</v>
      </c>
      <c r="AH57" s="77">
        <v>0</v>
      </c>
      <c r="AI57" s="79">
        <f t="shared" si="25"/>
        <v>0</v>
      </c>
      <c r="AJ57" s="76"/>
      <c r="AK57" s="75"/>
      <c r="AL57" s="64">
        <f t="shared" si="26"/>
        <v>0</v>
      </c>
      <c r="AM57" s="74">
        <v>0</v>
      </c>
      <c r="AN57" s="77">
        <v>0</v>
      </c>
      <c r="AO57" s="64">
        <f t="shared" si="27"/>
        <v>0</v>
      </c>
      <c r="AP57" s="76">
        <v>0</v>
      </c>
      <c r="AQ57" s="77">
        <v>0</v>
      </c>
      <c r="AR57" s="64">
        <f t="shared" si="28"/>
        <v>0</v>
      </c>
      <c r="AS57" s="76"/>
      <c r="AT57" s="77"/>
      <c r="AU57" s="79">
        <f t="shared" si="29"/>
        <v>0</v>
      </c>
      <c r="AV57" s="76"/>
      <c r="AW57" s="75"/>
      <c r="AX57" s="64">
        <f t="shared" si="30"/>
        <v>0</v>
      </c>
      <c r="AY57" s="135">
        <f t="shared" si="31"/>
        <v>15</v>
      </c>
      <c r="BC57"/>
    </row>
    <row r="58" spans="1:55" ht="30" customHeight="1">
      <c r="A58" s="109">
        <v>48</v>
      </c>
      <c r="B58" s="163">
        <v>139</v>
      </c>
      <c r="C58" s="163" t="s">
        <v>346</v>
      </c>
      <c r="D58" s="163" t="s">
        <v>347</v>
      </c>
      <c r="E58" s="163" t="s">
        <v>290</v>
      </c>
      <c r="F58" s="76">
        <v>0</v>
      </c>
      <c r="G58" s="75">
        <v>0</v>
      </c>
      <c r="H58" s="64">
        <f t="shared" si="32"/>
        <v>0</v>
      </c>
      <c r="I58" s="74">
        <v>0</v>
      </c>
      <c r="J58" s="77">
        <v>0</v>
      </c>
      <c r="K58" s="78">
        <f t="shared" si="17"/>
        <v>0</v>
      </c>
      <c r="L58" s="76">
        <v>0</v>
      </c>
      <c r="M58" s="77">
        <v>0</v>
      </c>
      <c r="N58" s="79">
        <f t="shared" si="18"/>
        <v>0</v>
      </c>
      <c r="O58" s="76">
        <v>0</v>
      </c>
      <c r="P58" s="75">
        <v>0</v>
      </c>
      <c r="Q58" s="64">
        <f t="shared" si="19"/>
        <v>0</v>
      </c>
      <c r="R58" s="74">
        <v>0</v>
      </c>
      <c r="S58" s="75">
        <v>0</v>
      </c>
      <c r="T58" s="64">
        <f t="shared" si="20"/>
        <v>0</v>
      </c>
      <c r="U58" s="74">
        <v>0</v>
      </c>
      <c r="V58" s="77">
        <v>0</v>
      </c>
      <c r="W58" s="64">
        <f t="shared" si="21"/>
        <v>0</v>
      </c>
      <c r="X58" s="74">
        <v>0</v>
      </c>
      <c r="Y58" s="75">
        <v>0</v>
      </c>
      <c r="Z58" s="64">
        <f t="shared" si="22"/>
        <v>0</v>
      </c>
      <c r="AA58" s="74">
        <v>7</v>
      </c>
      <c r="AB58" s="75">
        <v>8</v>
      </c>
      <c r="AC58" s="64">
        <f t="shared" si="23"/>
        <v>15</v>
      </c>
      <c r="AD58" s="74">
        <v>0</v>
      </c>
      <c r="AE58" s="75">
        <v>0</v>
      </c>
      <c r="AF58" s="64">
        <f t="shared" si="24"/>
        <v>0</v>
      </c>
      <c r="AG58" s="74">
        <v>0</v>
      </c>
      <c r="AH58" s="77">
        <v>0</v>
      </c>
      <c r="AI58" s="79">
        <f t="shared" si="25"/>
        <v>0</v>
      </c>
      <c r="AJ58" s="76"/>
      <c r="AK58" s="75"/>
      <c r="AL58" s="64">
        <f t="shared" si="26"/>
        <v>0</v>
      </c>
      <c r="AM58" s="74">
        <v>0</v>
      </c>
      <c r="AN58" s="77">
        <v>0</v>
      </c>
      <c r="AO58" s="64">
        <f t="shared" si="27"/>
        <v>0</v>
      </c>
      <c r="AP58" s="76">
        <v>0</v>
      </c>
      <c r="AQ58" s="77">
        <v>0</v>
      </c>
      <c r="AR58" s="64">
        <f t="shared" si="28"/>
        <v>0</v>
      </c>
      <c r="AS58" s="76"/>
      <c r="AT58" s="77"/>
      <c r="AU58" s="79">
        <f t="shared" si="29"/>
        <v>0</v>
      </c>
      <c r="AV58" s="76"/>
      <c r="AW58" s="75"/>
      <c r="AX58" s="64">
        <f t="shared" si="30"/>
        <v>0</v>
      </c>
      <c r="AY58" s="135">
        <f t="shared" si="31"/>
        <v>15</v>
      </c>
      <c r="BC58"/>
    </row>
    <row r="59" spans="1:55" ht="30" customHeight="1" thickBot="1">
      <c r="A59" s="110">
        <v>49</v>
      </c>
      <c r="B59" s="163">
        <v>151</v>
      </c>
      <c r="C59" s="163" t="s">
        <v>348</v>
      </c>
      <c r="D59" s="163" t="s">
        <v>178</v>
      </c>
      <c r="E59" s="163" t="s">
        <v>291</v>
      </c>
      <c r="F59" s="76">
        <v>0</v>
      </c>
      <c r="G59" s="75">
        <v>0</v>
      </c>
      <c r="H59" s="64">
        <f t="shared" si="32"/>
        <v>0</v>
      </c>
      <c r="I59" s="74">
        <v>0</v>
      </c>
      <c r="J59" s="77">
        <v>0</v>
      </c>
      <c r="K59" s="78">
        <f t="shared" si="17"/>
        <v>0</v>
      </c>
      <c r="L59" s="76">
        <v>0</v>
      </c>
      <c r="M59" s="77">
        <v>0</v>
      </c>
      <c r="N59" s="79">
        <f t="shared" si="18"/>
        <v>0</v>
      </c>
      <c r="O59" s="76">
        <v>0</v>
      </c>
      <c r="P59" s="75">
        <v>0</v>
      </c>
      <c r="Q59" s="64">
        <f t="shared" si="19"/>
        <v>0</v>
      </c>
      <c r="R59" s="74">
        <v>0</v>
      </c>
      <c r="S59" s="75">
        <v>0</v>
      </c>
      <c r="T59" s="64">
        <f t="shared" si="20"/>
        <v>0</v>
      </c>
      <c r="U59" s="74">
        <v>0</v>
      </c>
      <c r="V59" s="77">
        <v>0</v>
      </c>
      <c r="W59" s="131">
        <f t="shared" si="21"/>
        <v>0</v>
      </c>
      <c r="X59" s="74">
        <v>0</v>
      </c>
      <c r="Y59" s="75">
        <v>0</v>
      </c>
      <c r="Z59" s="64">
        <f t="shared" si="22"/>
        <v>0</v>
      </c>
      <c r="AA59" s="74">
        <v>6</v>
      </c>
      <c r="AB59" s="75">
        <v>5</v>
      </c>
      <c r="AC59" s="64">
        <f t="shared" si="23"/>
        <v>11</v>
      </c>
      <c r="AD59" s="74">
        <v>2</v>
      </c>
      <c r="AE59" s="75">
        <v>1</v>
      </c>
      <c r="AF59" s="131">
        <f t="shared" si="24"/>
        <v>3</v>
      </c>
      <c r="AG59" s="74">
        <v>0</v>
      </c>
      <c r="AH59" s="77">
        <v>0</v>
      </c>
      <c r="AI59" s="79">
        <f t="shared" si="25"/>
        <v>0</v>
      </c>
      <c r="AJ59" s="76"/>
      <c r="AK59" s="75"/>
      <c r="AL59" s="64">
        <f t="shared" si="26"/>
        <v>0</v>
      </c>
      <c r="AM59" s="74">
        <v>0</v>
      </c>
      <c r="AN59" s="77">
        <v>0</v>
      </c>
      <c r="AO59" s="64">
        <f t="shared" si="27"/>
        <v>0</v>
      </c>
      <c r="AP59" s="76">
        <v>0</v>
      </c>
      <c r="AQ59" s="77">
        <v>0</v>
      </c>
      <c r="AR59" s="64">
        <f t="shared" si="28"/>
        <v>0</v>
      </c>
      <c r="AS59" s="76"/>
      <c r="AT59" s="77"/>
      <c r="AU59" s="79">
        <f t="shared" si="29"/>
        <v>0</v>
      </c>
      <c r="AV59" s="76"/>
      <c r="AW59" s="75"/>
      <c r="AX59" s="64">
        <f t="shared" si="30"/>
        <v>0</v>
      </c>
      <c r="AY59" s="135">
        <f t="shared" si="31"/>
        <v>14</v>
      </c>
      <c r="BC59"/>
    </row>
    <row r="60" spans="1:55" ht="30" customHeight="1">
      <c r="A60" s="109">
        <v>50</v>
      </c>
      <c r="B60" s="163">
        <v>287</v>
      </c>
      <c r="C60" s="163" t="s">
        <v>376</v>
      </c>
      <c r="D60" s="163" t="s">
        <v>149</v>
      </c>
      <c r="E60" s="163" t="s">
        <v>291</v>
      </c>
      <c r="F60" s="76">
        <v>0</v>
      </c>
      <c r="G60" s="75">
        <v>0</v>
      </c>
      <c r="H60" s="64">
        <f t="shared" si="32"/>
        <v>0</v>
      </c>
      <c r="I60" s="74">
        <v>0</v>
      </c>
      <c r="J60" s="77">
        <v>0</v>
      </c>
      <c r="K60" s="78">
        <f t="shared" si="17"/>
        <v>0</v>
      </c>
      <c r="L60" s="76">
        <v>0</v>
      </c>
      <c r="M60" s="77">
        <v>0</v>
      </c>
      <c r="N60" s="79">
        <f t="shared" si="18"/>
        <v>0</v>
      </c>
      <c r="O60" s="76">
        <v>0</v>
      </c>
      <c r="P60" s="75">
        <v>0</v>
      </c>
      <c r="Q60" s="64">
        <f t="shared" si="19"/>
        <v>0</v>
      </c>
      <c r="R60" s="74">
        <v>0</v>
      </c>
      <c r="S60" s="75">
        <v>2</v>
      </c>
      <c r="T60" s="64">
        <f t="shared" si="20"/>
        <v>2</v>
      </c>
      <c r="U60" s="74">
        <v>0</v>
      </c>
      <c r="V60" s="77">
        <v>0</v>
      </c>
      <c r="W60" s="64">
        <f t="shared" si="21"/>
        <v>0</v>
      </c>
      <c r="X60" s="74">
        <v>0</v>
      </c>
      <c r="Y60" s="75">
        <v>1</v>
      </c>
      <c r="Z60" s="64">
        <f t="shared" si="22"/>
        <v>1</v>
      </c>
      <c r="AA60" s="74">
        <v>0</v>
      </c>
      <c r="AB60" s="75">
        <v>0</v>
      </c>
      <c r="AC60" s="64">
        <f t="shared" si="23"/>
        <v>0</v>
      </c>
      <c r="AD60" s="74">
        <v>0</v>
      </c>
      <c r="AE60" s="75">
        <v>0</v>
      </c>
      <c r="AF60" s="64">
        <f t="shared" si="24"/>
        <v>0</v>
      </c>
      <c r="AG60" s="74">
        <v>6</v>
      </c>
      <c r="AH60" s="77">
        <v>3</v>
      </c>
      <c r="AI60" s="79">
        <f t="shared" si="25"/>
        <v>9</v>
      </c>
      <c r="AJ60" s="76"/>
      <c r="AK60" s="75"/>
      <c r="AL60" s="64">
        <f t="shared" si="26"/>
        <v>0</v>
      </c>
      <c r="AM60" s="74">
        <v>0</v>
      </c>
      <c r="AN60" s="77">
        <v>0</v>
      </c>
      <c r="AO60" s="64">
        <f t="shared" si="27"/>
        <v>0</v>
      </c>
      <c r="AP60" s="76">
        <v>0</v>
      </c>
      <c r="AQ60" s="77">
        <v>0</v>
      </c>
      <c r="AR60" s="64">
        <f t="shared" si="28"/>
        <v>0</v>
      </c>
      <c r="AS60" s="76"/>
      <c r="AT60" s="77"/>
      <c r="AU60" s="79">
        <f t="shared" si="29"/>
        <v>0</v>
      </c>
      <c r="AV60" s="76"/>
      <c r="AW60" s="75"/>
      <c r="AX60" s="64">
        <f t="shared" si="30"/>
        <v>0</v>
      </c>
      <c r="AY60" s="135">
        <f t="shared" si="31"/>
        <v>12</v>
      </c>
      <c r="BC60"/>
    </row>
    <row r="61" spans="1:55" ht="30" customHeight="1" thickBot="1">
      <c r="A61" s="110">
        <v>51</v>
      </c>
      <c r="B61" s="222">
        <v>193</v>
      </c>
      <c r="C61" s="222" t="s">
        <v>358</v>
      </c>
      <c r="D61" s="222" t="s">
        <v>178</v>
      </c>
      <c r="E61" s="222" t="s">
        <v>293</v>
      </c>
      <c r="F61" s="76">
        <v>0</v>
      </c>
      <c r="G61" s="75">
        <v>0</v>
      </c>
      <c r="H61" s="64">
        <f t="shared" si="32"/>
        <v>0</v>
      </c>
      <c r="I61" s="74">
        <v>0</v>
      </c>
      <c r="J61" s="77">
        <v>0</v>
      </c>
      <c r="K61" s="78">
        <f t="shared" si="17"/>
        <v>0</v>
      </c>
      <c r="L61" s="76">
        <v>0</v>
      </c>
      <c r="M61" s="77">
        <v>0</v>
      </c>
      <c r="N61" s="79">
        <f t="shared" si="18"/>
        <v>0</v>
      </c>
      <c r="O61" s="76">
        <v>8</v>
      </c>
      <c r="P61" s="75">
        <v>3</v>
      </c>
      <c r="Q61" s="64">
        <f t="shared" si="19"/>
        <v>11</v>
      </c>
      <c r="R61" s="74">
        <v>0</v>
      </c>
      <c r="S61" s="75">
        <v>0</v>
      </c>
      <c r="T61" s="64">
        <f t="shared" si="20"/>
        <v>0</v>
      </c>
      <c r="U61" s="74">
        <v>0</v>
      </c>
      <c r="V61" s="77">
        <v>0</v>
      </c>
      <c r="W61" s="131">
        <f t="shared" si="21"/>
        <v>0</v>
      </c>
      <c r="X61" s="74">
        <v>0</v>
      </c>
      <c r="Y61" s="75">
        <v>0</v>
      </c>
      <c r="Z61" s="64">
        <f t="shared" si="22"/>
        <v>0</v>
      </c>
      <c r="AA61" s="74">
        <v>0</v>
      </c>
      <c r="AB61" s="75">
        <v>0</v>
      </c>
      <c r="AC61" s="64">
        <f t="shared" si="23"/>
        <v>0</v>
      </c>
      <c r="AD61" s="74">
        <v>0</v>
      </c>
      <c r="AE61" s="75">
        <v>0</v>
      </c>
      <c r="AF61" s="131">
        <f t="shared" si="24"/>
        <v>0</v>
      </c>
      <c r="AG61" s="74">
        <v>0</v>
      </c>
      <c r="AH61" s="77">
        <v>0</v>
      </c>
      <c r="AI61" s="79">
        <f t="shared" si="25"/>
        <v>0</v>
      </c>
      <c r="AJ61" s="76"/>
      <c r="AK61" s="75"/>
      <c r="AL61" s="64">
        <f t="shared" si="26"/>
        <v>0</v>
      </c>
      <c r="AM61" s="74">
        <v>0</v>
      </c>
      <c r="AN61" s="77">
        <v>0</v>
      </c>
      <c r="AO61" s="64">
        <f t="shared" si="27"/>
        <v>0</v>
      </c>
      <c r="AP61" s="76">
        <v>0</v>
      </c>
      <c r="AQ61" s="77">
        <v>0</v>
      </c>
      <c r="AR61" s="64">
        <f t="shared" si="28"/>
        <v>0</v>
      </c>
      <c r="AS61" s="76"/>
      <c r="AT61" s="77"/>
      <c r="AU61" s="79">
        <f t="shared" si="29"/>
        <v>0</v>
      </c>
      <c r="AV61" s="76"/>
      <c r="AW61" s="75"/>
      <c r="AX61" s="64">
        <f t="shared" si="30"/>
        <v>0</v>
      </c>
      <c r="AY61" s="135">
        <f t="shared" si="31"/>
        <v>11</v>
      </c>
      <c r="BC61"/>
    </row>
    <row r="62" spans="1:55" ht="30" customHeight="1">
      <c r="A62" s="109">
        <v>52</v>
      </c>
      <c r="B62" s="190">
        <v>240</v>
      </c>
      <c r="C62" s="190" t="s">
        <v>371</v>
      </c>
      <c r="D62" s="190" t="s">
        <v>77</v>
      </c>
      <c r="E62" s="190" t="s">
        <v>294</v>
      </c>
      <c r="F62" s="76">
        <v>0</v>
      </c>
      <c r="G62" s="75">
        <v>0</v>
      </c>
      <c r="H62" s="64">
        <f t="shared" si="32"/>
        <v>0</v>
      </c>
      <c r="I62" s="74">
        <v>0</v>
      </c>
      <c r="J62" s="77">
        <v>0</v>
      </c>
      <c r="K62" s="78">
        <f t="shared" si="17"/>
        <v>0</v>
      </c>
      <c r="L62" s="76">
        <v>0</v>
      </c>
      <c r="M62" s="77">
        <v>0</v>
      </c>
      <c r="N62" s="79">
        <f t="shared" si="18"/>
        <v>0</v>
      </c>
      <c r="O62" s="76">
        <v>0</v>
      </c>
      <c r="P62" s="75">
        <v>0</v>
      </c>
      <c r="Q62" s="64">
        <f t="shared" si="19"/>
        <v>0</v>
      </c>
      <c r="R62" s="74">
        <v>0</v>
      </c>
      <c r="S62" s="75">
        <v>0</v>
      </c>
      <c r="T62" s="64">
        <f t="shared" si="20"/>
        <v>0</v>
      </c>
      <c r="U62" s="74">
        <v>0</v>
      </c>
      <c r="V62" s="77">
        <v>0</v>
      </c>
      <c r="W62" s="64">
        <f t="shared" si="21"/>
        <v>0</v>
      </c>
      <c r="X62" s="74">
        <v>0</v>
      </c>
      <c r="Y62" s="75">
        <v>0</v>
      </c>
      <c r="Z62" s="64">
        <f t="shared" si="22"/>
        <v>0</v>
      </c>
      <c r="AA62" s="74">
        <v>5</v>
      </c>
      <c r="AB62" s="75">
        <v>6</v>
      </c>
      <c r="AC62" s="64">
        <f t="shared" si="23"/>
        <v>11</v>
      </c>
      <c r="AD62" s="74">
        <v>0</v>
      </c>
      <c r="AE62" s="75">
        <v>0</v>
      </c>
      <c r="AF62" s="64">
        <f t="shared" si="24"/>
        <v>0</v>
      </c>
      <c r="AG62" s="74">
        <v>0</v>
      </c>
      <c r="AH62" s="77">
        <v>0</v>
      </c>
      <c r="AI62" s="79">
        <f t="shared" si="25"/>
        <v>0</v>
      </c>
      <c r="AJ62" s="76"/>
      <c r="AK62" s="75"/>
      <c r="AL62" s="64">
        <f t="shared" si="26"/>
        <v>0</v>
      </c>
      <c r="AM62" s="74">
        <v>0</v>
      </c>
      <c r="AN62" s="77">
        <v>0</v>
      </c>
      <c r="AO62" s="64">
        <f t="shared" si="27"/>
        <v>0</v>
      </c>
      <c r="AP62" s="76">
        <v>0</v>
      </c>
      <c r="AQ62" s="77">
        <v>0</v>
      </c>
      <c r="AR62" s="64">
        <f t="shared" si="28"/>
        <v>0</v>
      </c>
      <c r="AS62" s="76"/>
      <c r="AT62" s="77"/>
      <c r="AU62" s="79">
        <f t="shared" si="29"/>
        <v>0</v>
      </c>
      <c r="AV62" s="76"/>
      <c r="AW62" s="75"/>
      <c r="AX62" s="64">
        <f t="shared" si="30"/>
        <v>0</v>
      </c>
      <c r="AY62" s="135">
        <f t="shared" si="31"/>
        <v>11</v>
      </c>
      <c r="BC62"/>
    </row>
    <row r="63" spans="1:55" ht="30" customHeight="1" thickBot="1">
      <c r="A63" s="110">
        <v>53</v>
      </c>
      <c r="B63" s="190">
        <v>106</v>
      </c>
      <c r="C63" s="190" t="s">
        <v>338</v>
      </c>
      <c r="D63" s="190" t="s">
        <v>162</v>
      </c>
      <c r="E63" s="190" t="s">
        <v>294</v>
      </c>
      <c r="F63" s="76">
        <v>0</v>
      </c>
      <c r="G63" s="75">
        <v>0</v>
      </c>
      <c r="H63" s="64">
        <f t="shared" si="32"/>
        <v>0</v>
      </c>
      <c r="I63" s="74">
        <v>0</v>
      </c>
      <c r="J63" s="77">
        <v>0</v>
      </c>
      <c r="K63" s="78">
        <f t="shared" si="17"/>
        <v>0</v>
      </c>
      <c r="L63" s="76">
        <v>0</v>
      </c>
      <c r="M63" s="77">
        <v>0</v>
      </c>
      <c r="N63" s="79">
        <f t="shared" si="18"/>
        <v>0</v>
      </c>
      <c r="O63" s="76">
        <v>0</v>
      </c>
      <c r="P63" s="75">
        <v>0</v>
      </c>
      <c r="Q63" s="64">
        <f t="shared" si="19"/>
        <v>0</v>
      </c>
      <c r="R63" s="74">
        <v>0</v>
      </c>
      <c r="S63" s="75">
        <v>0</v>
      </c>
      <c r="T63" s="64">
        <f t="shared" si="20"/>
        <v>0</v>
      </c>
      <c r="U63" s="74">
        <v>0</v>
      </c>
      <c r="V63" s="77">
        <v>0</v>
      </c>
      <c r="W63" s="131">
        <f t="shared" si="21"/>
        <v>0</v>
      </c>
      <c r="X63" s="74">
        <v>0</v>
      </c>
      <c r="Y63" s="75">
        <v>0</v>
      </c>
      <c r="Z63" s="64">
        <f t="shared" si="22"/>
        <v>0</v>
      </c>
      <c r="AA63" s="74">
        <v>2</v>
      </c>
      <c r="AB63" s="75">
        <v>7</v>
      </c>
      <c r="AC63" s="64">
        <f t="shared" si="23"/>
        <v>9</v>
      </c>
      <c r="AD63" s="74">
        <v>0</v>
      </c>
      <c r="AE63" s="75">
        <v>0</v>
      </c>
      <c r="AF63" s="131">
        <f t="shared" si="24"/>
        <v>0</v>
      </c>
      <c r="AG63" s="74">
        <v>0</v>
      </c>
      <c r="AH63" s="77">
        <v>0</v>
      </c>
      <c r="AI63" s="79">
        <f t="shared" si="25"/>
        <v>0</v>
      </c>
      <c r="AJ63" s="76"/>
      <c r="AK63" s="75"/>
      <c r="AL63" s="64">
        <f t="shared" si="26"/>
        <v>0</v>
      </c>
      <c r="AM63" s="74">
        <v>0</v>
      </c>
      <c r="AN63" s="77">
        <v>0</v>
      </c>
      <c r="AO63" s="64">
        <f t="shared" si="27"/>
        <v>0</v>
      </c>
      <c r="AP63" s="76">
        <v>0</v>
      </c>
      <c r="AQ63" s="77">
        <v>0</v>
      </c>
      <c r="AR63" s="64">
        <f t="shared" si="28"/>
        <v>0</v>
      </c>
      <c r="AS63" s="76"/>
      <c r="AT63" s="77"/>
      <c r="AU63" s="79">
        <f t="shared" si="29"/>
        <v>0</v>
      </c>
      <c r="AV63" s="76"/>
      <c r="AW63" s="75"/>
      <c r="AX63" s="64">
        <f t="shared" si="30"/>
        <v>0</v>
      </c>
      <c r="AY63" s="135">
        <f t="shared" si="31"/>
        <v>9</v>
      </c>
      <c r="BC63"/>
    </row>
    <row r="64" spans="1:55" ht="30" customHeight="1">
      <c r="A64" s="109">
        <v>54</v>
      </c>
      <c r="B64" s="167">
        <v>28</v>
      </c>
      <c r="C64" s="167" t="s">
        <v>308</v>
      </c>
      <c r="D64" s="167" t="s">
        <v>100</v>
      </c>
      <c r="E64" s="167" t="s">
        <v>291</v>
      </c>
      <c r="F64" s="76">
        <v>0</v>
      </c>
      <c r="G64" s="75">
        <v>0</v>
      </c>
      <c r="H64" s="64">
        <f t="shared" si="32"/>
        <v>0</v>
      </c>
      <c r="I64" s="74">
        <v>0</v>
      </c>
      <c r="J64" s="77">
        <v>0</v>
      </c>
      <c r="K64" s="78">
        <f t="shared" si="17"/>
        <v>0</v>
      </c>
      <c r="L64" s="76">
        <v>0</v>
      </c>
      <c r="M64" s="77">
        <v>0</v>
      </c>
      <c r="N64" s="79">
        <f t="shared" si="18"/>
        <v>0</v>
      </c>
      <c r="O64" s="76">
        <v>0</v>
      </c>
      <c r="P64" s="75">
        <v>1</v>
      </c>
      <c r="Q64" s="64">
        <f t="shared" si="19"/>
        <v>1</v>
      </c>
      <c r="R64" s="74">
        <v>0</v>
      </c>
      <c r="S64" s="75">
        <v>0</v>
      </c>
      <c r="T64" s="64">
        <f t="shared" si="20"/>
        <v>0</v>
      </c>
      <c r="U64" s="74">
        <v>0</v>
      </c>
      <c r="V64" s="77">
        <v>0</v>
      </c>
      <c r="W64" s="64">
        <f t="shared" si="21"/>
        <v>0</v>
      </c>
      <c r="X64" s="74">
        <v>0</v>
      </c>
      <c r="Y64" s="75">
        <v>4</v>
      </c>
      <c r="Z64" s="64">
        <f t="shared" si="22"/>
        <v>4</v>
      </c>
      <c r="AA64" s="74">
        <v>0</v>
      </c>
      <c r="AB64" s="75">
        <v>0</v>
      </c>
      <c r="AC64" s="64">
        <f t="shared" si="23"/>
        <v>0</v>
      </c>
      <c r="AD64" s="74">
        <v>1</v>
      </c>
      <c r="AE64" s="75">
        <v>0</v>
      </c>
      <c r="AF64" s="64">
        <f t="shared" si="24"/>
        <v>1</v>
      </c>
      <c r="AG64" s="74">
        <v>0</v>
      </c>
      <c r="AH64" s="77">
        <v>0</v>
      </c>
      <c r="AI64" s="79">
        <f t="shared" si="25"/>
        <v>0</v>
      </c>
      <c r="AJ64" s="76"/>
      <c r="AK64" s="75"/>
      <c r="AL64" s="64">
        <f t="shared" si="26"/>
        <v>0</v>
      </c>
      <c r="AM64" s="74">
        <v>1</v>
      </c>
      <c r="AN64" s="77">
        <v>1</v>
      </c>
      <c r="AO64" s="64">
        <f t="shared" si="27"/>
        <v>2</v>
      </c>
      <c r="AP64" s="76">
        <v>0</v>
      </c>
      <c r="AQ64" s="77">
        <v>0</v>
      </c>
      <c r="AR64" s="64">
        <f t="shared" si="28"/>
        <v>0</v>
      </c>
      <c r="AS64" s="76"/>
      <c r="AT64" s="77"/>
      <c r="AU64" s="79">
        <f t="shared" si="29"/>
        <v>0</v>
      </c>
      <c r="AV64" s="76"/>
      <c r="AW64" s="75"/>
      <c r="AX64" s="64">
        <f t="shared" si="30"/>
        <v>0</v>
      </c>
      <c r="AY64" s="135">
        <f t="shared" si="31"/>
        <v>8</v>
      </c>
      <c r="BC64"/>
    </row>
    <row r="65" spans="1:55" ht="30" customHeight="1" thickBot="1">
      <c r="A65" s="110">
        <v>55</v>
      </c>
      <c r="B65" s="167">
        <v>86</v>
      </c>
      <c r="C65" s="167" t="s">
        <v>325</v>
      </c>
      <c r="D65" s="167" t="s">
        <v>117</v>
      </c>
      <c r="E65" s="167" t="s">
        <v>291</v>
      </c>
      <c r="F65" s="76">
        <v>0</v>
      </c>
      <c r="G65" s="75">
        <v>0</v>
      </c>
      <c r="H65" s="64">
        <f t="shared" si="32"/>
        <v>0</v>
      </c>
      <c r="I65" s="74">
        <v>0</v>
      </c>
      <c r="J65" s="77">
        <v>0</v>
      </c>
      <c r="K65" s="78">
        <f t="shared" si="17"/>
        <v>0</v>
      </c>
      <c r="L65" s="76">
        <v>0</v>
      </c>
      <c r="M65" s="77">
        <v>0</v>
      </c>
      <c r="N65" s="79">
        <f t="shared" si="18"/>
        <v>0</v>
      </c>
      <c r="O65" s="76">
        <v>0</v>
      </c>
      <c r="P65" s="75">
        <v>0</v>
      </c>
      <c r="Q65" s="64">
        <f t="shared" si="19"/>
        <v>0</v>
      </c>
      <c r="R65" s="74">
        <v>0</v>
      </c>
      <c r="S65" s="75">
        <v>0</v>
      </c>
      <c r="T65" s="64">
        <f t="shared" si="20"/>
        <v>0</v>
      </c>
      <c r="U65" s="74">
        <v>0</v>
      </c>
      <c r="V65" s="77">
        <v>0</v>
      </c>
      <c r="W65" s="131">
        <f t="shared" si="21"/>
        <v>0</v>
      </c>
      <c r="X65" s="74">
        <v>0</v>
      </c>
      <c r="Y65" s="75">
        <v>0</v>
      </c>
      <c r="Z65" s="64">
        <f t="shared" si="22"/>
        <v>0</v>
      </c>
      <c r="AA65" s="74">
        <v>0</v>
      </c>
      <c r="AB65" s="75">
        <v>0</v>
      </c>
      <c r="AC65" s="64">
        <f t="shared" si="23"/>
        <v>0</v>
      </c>
      <c r="AD65" s="74">
        <v>6</v>
      </c>
      <c r="AE65" s="75">
        <v>2</v>
      </c>
      <c r="AF65" s="131">
        <f t="shared" si="24"/>
        <v>8</v>
      </c>
      <c r="AG65" s="74">
        <v>0</v>
      </c>
      <c r="AH65" s="77">
        <v>0</v>
      </c>
      <c r="AI65" s="79">
        <f t="shared" si="25"/>
        <v>0</v>
      </c>
      <c r="AJ65" s="76"/>
      <c r="AK65" s="75"/>
      <c r="AL65" s="64">
        <f t="shared" si="26"/>
        <v>0</v>
      </c>
      <c r="AM65" s="74">
        <v>0</v>
      </c>
      <c r="AN65" s="77">
        <v>0</v>
      </c>
      <c r="AO65" s="64">
        <f t="shared" si="27"/>
        <v>0</v>
      </c>
      <c r="AP65" s="76">
        <v>0</v>
      </c>
      <c r="AQ65" s="77">
        <v>0</v>
      </c>
      <c r="AR65" s="64">
        <f t="shared" si="28"/>
        <v>0</v>
      </c>
      <c r="AS65" s="76"/>
      <c r="AT65" s="77"/>
      <c r="AU65" s="79">
        <f t="shared" si="29"/>
        <v>0</v>
      </c>
      <c r="AV65" s="76"/>
      <c r="AW65" s="75"/>
      <c r="AX65" s="64">
        <f t="shared" si="30"/>
        <v>0</v>
      </c>
      <c r="AY65" s="135">
        <f t="shared" si="31"/>
        <v>8</v>
      </c>
      <c r="BC65"/>
    </row>
    <row r="66" spans="1:55" ht="30" customHeight="1">
      <c r="A66" s="109">
        <v>56</v>
      </c>
      <c r="B66" s="167">
        <v>513</v>
      </c>
      <c r="C66" s="167" t="s">
        <v>387</v>
      </c>
      <c r="D66" s="167" t="s">
        <v>75</v>
      </c>
      <c r="E66" s="167" t="s">
        <v>290</v>
      </c>
      <c r="F66" s="76">
        <v>0</v>
      </c>
      <c r="G66" s="75">
        <v>0</v>
      </c>
      <c r="H66" s="64">
        <f t="shared" si="32"/>
        <v>0</v>
      </c>
      <c r="I66" s="74">
        <v>0</v>
      </c>
      <c r="J66" s="77">
        <v>0</v>
      </c>
      <c r="K66" s="78">
        <f t="shared" si="17"/>
        <v>0</v>
      </c>
      <c r="L66" s="76">
        <v>0</v>
      </c>
      <c r="M66" s="77">
        <v>0</v>
      </c>
      <c r="N66" s="79">
        <f t="shared" si="18"/>
        <v>0</v>
      </c>
      <c r="O66" s="76">
        <v>0</v>
      </c>
      <c r="P66" s="75">
        <v>8</v>
      </c>
      <c r="Q66" s="64">
        <f t="shared" si="19"/>
        <v>8</v>
      </c>
      <c r="R66" s="74">
        <v>0</v>
      </c>
      <c r="S66" s="75">
        <v>0</v>
      </c>
      <c r="T66" s="64">
        <f t="shared" si="20"/>
        <v>0</v>
      </c>
      <c r="U66" s="74">
        <v>0</v>
      </c>
      <c r="V66" s="77">
        <v>0</v>
      </c>
      <c r="W66" s="64">
        <f t="shared" si="21"/>
        <v>0</v>
      </c>
      <c r="X66" s="74">
        <v>0</v>
      </c>
      <c r="Y66" s="75">
        <v>0</v>
      </c>
      <c r="Z66" s="64">
        <f t="shared" si="22"/>
        <v>0</v>
      </c>
      <c r="AA66" s="74">
        <v>0</v>
      </c>
      <c r="AB66" s="75">
        <v>0</v>
      </c>
      <c r="AC66" s="64">
        <f t="shared" si="23"/>
        <v>0</v>
      </c>
      <c r="AD66" s="74">
        <v>0</v>
      </c>
      <c r="AE66" s="75">
        <v>0</v>
      </c>
      <c r="AF66" s="64">
        <f t="shared" si="24"/>
        <v>0</v>
      </c>
      <c r="AG66" s="74">
        <v>0</v>
      </c>
      <c r="AH66" s="77">
        <v>0</v>
      </c>
      <c r="AI66" s="79">
        <f t="shared" si="25"/>
        <v>0</v>
      </c>
      <c r="AJ66" s="76"/>
      <c r="AK66" s="75"/>
      <c r="AL66" s="64">
        <f t="shared" si="26"/>
        <v>0</v>
      </c>
      <c r="AM66" s="74">
        <v>0</v>
      </c>
      <c r="AN66" s="77">
        <v>0</v>
      </c>
      <c r="AO66" s="64">
        <f t="shared" si="27"/>
        <v>0</v>
      </c>
      <c r="AP66" s="76">
        <v>0</v>
      </c>
      <c r="AQ66" s="77">
        <v>0</v>
      </c>
      <c r="AR66" s="64">
        <f t="shared" si="28"/>
        <v>0</v>
      </c>
      <c r="AS66" s="76"/>
      <c r="AT66" s="77"/>
      <c r="AU66" s="79">
        <f t="shared" si="29"/>
        <v>0</v>
      </c>
      <c r="AV66" s="76"/>
      <c r="AW66" s="75"/>
      <c r="AX66" s="64">
        <f t="shared" si="30"/>
        <v>0</v>
      </c>
      <c r="AY66" s="135">
        <f t="shared" si="31"/>
        <v>8</v>
      </c>
      <c r="BC66"/>
    </row>
    <row r="67" spans="1:55" ht="30" customHeight="1" thickBot="1">
      <c r="A67" s="110">
        <v>57</v>
      </c>
      <c r="B67" s="167">
        <v>96</v>
      </c>
      <c r="C67" s="167" t="s">
        <v>333</v>
      </c>
      <c r="D67" s="167" t="s">
        <v>100</v>
      </c>
      <c r="E67" s="167" t="s">
        <v>297</v>
      </c>
      <c r="F67" s="76">
        <v>0</v>
      </c>
      <c r="G67" s="75">
        <v>0</v>
      </c>
      <c r="H67" s="64">
        <f t="shared" si="32"/>
        <v>0</v>
      </c>
      <c r="I67" s="74">
        <v>0</v>
      </c>
      <c r="J67" s="77">
        <v>0</v>
      </c>
      <c r="K67" s="78">
        <f t="shared" si="17"/>
        <v>0</v>
      </c>
      <c r="L67" s="76">
        <v>0</v>
      </c>
      <c r="M67" s="77">
        <v>0</v>
      </c>
      <c r="N67" s="79">
        <f t="shared" si="18"/>
        <v>0</v>
      </c>
      <c r="O67" s="76">
        <v>3</v>
      </c>
      <c r="P67" s="75">
        <v>2</v>
      </c>
      <c r="Q67" s="64">
        <f t="shared" si="19"/>
        <v>5</v>
      </c>
      <c r="R67" s="74">
        <v>0</v>
      </c>
      <c r="S67" s="75">
        <v>0</v>
      </c>
      <c r="T67" s="64">
        <f t="shared" si="20"/>
        <v>0</v>
      </c>
      <c r="U67" s="74">
        <v>0</v>
      </c>
      <c r="V67" s="77">
        <v>0</v>
      </c>
      <c r="W67" s="131">
        <f t="shared" si="21"/>
        <v>0</v>
      </c>
      <c r="X67" s="74">
        <v>0</v>
      </c>
      <c r="Y67" s="75">
        <v>0</v>
      </c>
      <c r="Z67" s="64">
        <f t="shared" si="22"/>
        <v>0</v>
      </c>
      <c r="AA67" s="74">
        <v>0</v>
      </c>
      <c r="AB67" s="75">
        <v>0</v>
      </c>
      <c r="AC67" s="64">
        <f t="shared" si="23"/>
        <v>0</v>
      </c>
      <c r="AD67" s="74">
        <v>0</v>
      </c>
      <c r="AE67" s="75">
        <v>0</v>
      </c>
      <c r="AF67" s="131">
        <f t="shared" si="24"/>
        <v>0</v>
      </c>
      <c r="AG67" s="74">
        <v>0</v>
      </c>
      <c r="AH67" s="77">
        <v>0</v>
      </c>
      <c r="AI67" s="79">
        <f t="shared" si="25"/>
        <v>0</v>
      </c>
      <c r="AJ67" s="76"/>
      <c r="AK67" s="75"/>
      <c r="AL67" s="64">
        <f t="shared" si="26"/>
        <v>0</v>
      </c>
      <c r="AM67" s="74">
        <v>0</v>
      </c>
      <c r="AN67" s="77">
        <v>0</v>
      </c>
      <c r="AO67" s="64">
        <f t="shared" si="27"/>
        <v>0</v>
      </c>
      <c r="AP67" s="76">
        <v>0</v>
      </c>
      <c r="AQ67" s="77">
        <v>0</v>
      </c>
      <c r="AR67" s="64">
        <f t="shared" si="28"/>
        <v>0</v>
      </c>
      <c r="AS67" s="76"/>
      <c r="AT67" s="77"/>
      <c r="AU67" s="79">
        <f t="shared" si="29"/>
        <v>0</v>
      </c>
      <c r="AV67" s="76"/>
      <c r="AW67" s="75"/>
      <c r="AX67" s="64">
        <f t="shared" si="30"/>
        <v>0</v>
      </c>
      <c r="AY67" s="135">
        <f t="shared" si="31"/>
        <v>5</v>
      </c>
      <c r="BC67"/>
    </row>
    <row r="68" spans="1:55" ht="30" customHeight="1">
      <c r="A68" s="109">
        <v>58</v>
      </c>
      <c r="B68" s="163">
        <v>173</v>
      </c>
      <c r="C68" s="163" t="s">
        <v>353</v>
      </c>
      <c r="D68" s="163" t="s">
        <v>120</v>
      </c>
      <c r="E68" s="163">
        <v>150</v>
      </c>
      <c r="F68" s="76">
        <v>3</v>
      </c>
      <c r="G68" s="75">
        <v>0</v>
      </c>
      <c r="H68" s="64">
        <f t="shared" si="32"/>
        <v>3</v>
      </c>
      <c r="I68" s="74">
        <v>0</v>
      </c>
      <c r="J68" s="77">
        <v>2</v>
      </c>
      <c r="K68" s="78">
        <f t="shared" si="17"/>
        <v>2</v>
      </c>
      <c r="L68" s="76">
        <v>0</v>
      </c>
      <c r="M68" s="77">
        <v>0</v>
      </c>
      <c r="N68" s="79">
        <f t="shared" si="18"/>
        <v>0</v>
      </c>
      <c r="O68" s="76">
        <v>0</v>
      </c>
      <c r="P68" s="75">
        <v>0</v>
      </c>
      <c r="Q68" s="64">
        <f t="shared" si="19"/>
        <v>0</v>
      </c>
      <c r="R68" s="74">
        <v>0</v>
      </c>
      <c r="S68" s="75">
        <v>0</v>
      </c>
      <c r="T68" s="64">
        <f t="shared" si="20"/>
        <v>0</v>
      </c>
      <c r="U68" s="74">
        <v>0</v>
      </c>
      <c r="V68" s="77">
        <v>0</v>
      </c>
      <c r="W68" s="64">
        <f t="shared" si="21"/>
        <v>0</v>
      </c>
      <c r="X68" s="74">
        <v>0</v>
      </c>
      <c r="Y68" s="75">
        <v>0</v>
      </c>
      <c r="Z68" s="64">
        <f t="shared" si="22"/>
        <v>0</v>
      </c>
      <c r="AA68" s="74">
        <v>0</v>
      </c>
      <c r="AB68" s="75">
        <v>0</v>
      </c>
      <c r="AC68" s="64">
        <f t="shared" si="23"/>
        <v>0</v>
      </c>
      <c r="AD68" s="74">
        <v>0</v>
      </c>
      <c r="AE68" s="75">
        <v>0</v>
      </c>
      <c r="AF68" s="64">
        <f t="shared" si="24"/>
        <v>0</v>
      </c>
      <c r="AG68" s="74">
        <v>0</v>
      </c>
      <c r="AH68" s="77">
        <v>0</v>
      </c>
      <c r="AI68" s="79">
        <f t="shared" si="25"/>
        <v>0</v>
      </c>
      <c r="AJ68" s="76"/>
      <c r="AK68" s="75"/>
      <c r="AL68" s="64">
        <f t="shared" si="26"/>
        <v>0</v>
      </c>
      <c r="AM68" s="74">
        <v>0</v>
      </c>
      <c r="AN68" s="77">
        <v>0</v>
      </c>
      <c r="AO68" s="64">
        <f t="shared" si="27"/>
        <v>0</v>
      </c>
      <c r="AP68" s="76">
        <v>0</v>
      </c>
      <c r="AQ68" s="77">
        <v>0</v>
      </c>
      <c r="AR68" s="64">
        <f t="shared" si="28"/>
        <v>0</v>
      </c>
      <c r="AS68" s="76"/>
      <c r="AT68" s="77"/>
      <c r="AU68" s="79">
        <f t="shared" si="29"/>
        <v>0</v>
      </c>
      <c r="AV68" s="76"/>
      <c r="AW68" s="75"/>
      <c r="AX68" s="64">
        <f t="shared" si="30"/>
        <v>0</v>
      </c>
      <c r="AY68" s="135">
        <f t="shared" si="31"/>
        <v>5</v>
      </c>
      <c r="BC68"/>
    </row>
    <row r="69" spans="1:55" ht="30" customHeight="1" thickBot="1">
      <c r="A69" s="110">
        <v>59</v>
      </c>
      <c r="B69" s="180">
        <v>311</v>
      </c>
      <c r="C69" s="180" t="s">
        <v>377</v>
      </c>
      <c r="D69" s="180" t="s">
        <v>248</v>
      </c>
      <c r="E69" s="189" t="s">
        <v>294</v>
      </c>
      <c r="F69" s="76">
        <v>0</v>
      </c>
      <c r="G69" s="75">
        <v>0</v>
      </c>
      <c r="H69" s="64">
        <f t="shared" si="32"/>
        <v>0</v>
      </c>
      <c r="I69" s="74">
        <v>0</v>
      </c>
      <c r="J69" s="77">
        <v>0</v>
      </c>
      <c r="K69" s="78">
        <f t="shared" si="17"/>
        <v>0</v>
      </c>
      <c r="L69" s="76">
        <v>0</v>
      </c>
      <c r="M69" s="77">
        <v>4</v>
      </c>
      <c r="N69" s="79">
        <f t="shared" si="18"/>
        <v>4</v>
      </c>
      <c r="O69" s="76">
        <v>0</v>
      </c>
      <c r="P69" s="75">
        <v>0</v>
      </c>
      <c r="Q69" s="64">
        <f t="shared" si="19"/>
        <v>0</v>
      </c>
      <c r="R69" s="74">
        <v>0</v>
      </c>
      <c r="S69" s="75">
        <v>0</v>
      </c>
      <c r="T69" s="64">
        <f t="shared" si="20"/>
        <v>0</v>
      </c>
      <c r="U69" s="74">
        <v>0</v>
      </c>
      <c r="V69" s="77">
        <v>0</v>
      </c>
      <c r="W69" s="131">
        <f t="shared" si="21"/>
        <v>0</v>
      </c>
      <c r="X69" s="74">
        <v>0</v>
      </c>
      <c r="Y69" s="75">
        <v>0</v>
      </c>
      <c r="Z69" s="64">
        <f t="shared" si="22"/>
        <v>0</v>
      </c>
      <c r="AA69" s="74">
        <v>0</v>
      </c>
      <c r="AB69" s="75">
        <v>0</v>
      </c>
      <c r="AC69" s="64">
        <f t="shared" si="23"/>
        <v>0</v>
      </c>
      <c r="AD69" s="74">
        <v>0</v>
      </c>
      <c r="AE69" s="75">
        <v>0</v>
      </c>
      <c r="AF69" s="131">
        <f t="shared" si="24"/>
        <v>0</v>
      </c>
      <c r="AG69" s="74">
        <v>0</v>
      </c>
      <c r="AH69" s="77">
        <v>0</v>
      </c>
      <c r="AI69" s="79">
        <f t="shared" si="25"/>
        <v>0</v>
      </c>
      <c r="AJ69" s="76"/>
      <c r="AK69" s="75"/>
      <c r="AL69" s="64">
        <f t="shared" si="26"/>
        <v>0</v>
      </c>
      <c r="AM69" s="74">
        <v>0</v>
      </c>
      <c r="AN69" s="77">
        <v>0</v>
      </c>
      <c r="AO69" s="64">
        <f t="shared" si="27"/>
        <v>0</v>
      </c>
      <c r="AP69" s="76">
        <v>0</v>
      </c>
      <c r="AQ69" s="77">
        <v>0</v>
      </c>
      <c r="AR69" s="64">
        <f t="shared" si="28"/>
        <v>0</v>
      </c>
      <c r="AS69" s="76"/>
      <c r="AT69" s="77"/>
      <c r="AU69" s="79">
        <f t="shared" si="29"/>
        <v>0</v>
      </c>
      <c r="AV69" s="76"/>
      <c r="AW69" s="75"/>
      <c r="AX69" s="64">
        <f t="shared" si="30"/>
        <v>0</v>
      </c>
      <c r="AY69" s="135">
        <f t="shared" si="31"/>
        <v>4</v>
      </c>
      <c r="BC69"/>
    </row>
    <row r="70" spans="1:55" ht="30" customHeight="1">
      <c r="A70" s="109">
        <v>60</v>
      </c>
      <c r="B70" s="190">
        <v>333</v>
      </c>
      <c r="C70" s="190" t="s">
        <v>383</v>
      </c>
      <c r="D70" s="190" t="s">
        <v>75</v>
      </c>
      <c r="E70" s="190" t="s">
        <v>294</v>
      </c>
      <c r="F70" s="76">
        <v>0</v>
      </c>
      <c r="G70" s="75">
        <v>0</v>
      </c>
      <c r="H70" s="64">
        <f t="shared" si="32"/>
        <v>0</v>
      </c>
      <c r="I70" s="74">
        <v>0</v>
      </c>
      <c r="J70" s="77">
        <v>0</v>
      </c>
      <c r="K70" s="78">
        <f t="shared" si="17"/>
        <v>0</v>
      </c>
      <c r="L70" s="76">
        <v>0</v>
      </c>
      <c r="M70" s="77">
        <v>0</v>
      </c>
      <c r="N70" s="79">
        <f t="shared" si="18"/>
        <v>0</v>
      </c>
      <c r="O70" s="76">
        <v>0</v>
      </c>
      <c r="P70" s="75">
        <v>0</v>
      </c>
      <c r="Q70" s="64">
        <f t="shared" si="19"/>
        <v>0</v>
      </c>
      <c r="R70" s="74">
        <v>0</v>
      </c>
      <c r="S70" s="75">
        <v>0</v>
      </c>
      <c r="T70" s="64">
        <f t="shared" si="20"/>
        <v>0</v>
      </c>
      <c r="U70" s="74">
        <v>0</v>
      </c>
      <c r="V70" s="77">
        <v>0</v>
      </c>
      <c r="W70" s="64">
        <f t="shared" si="21"/>
        <v>0</v>
      </c>
      <c r="X70" s="74">
        <v>2</v>
      </c>
      <c r="Y70" s="75">
        <v>2</v>
      </c>
      <c r="Z70" s="64">
        <f t="shared" si="22"/>
        <v>4</v>
      </c>
      <c r="AA70" s="74">
        <v>0</v>
      </c>
      <c r="AB70" s="75">
        <v>0</v>
      </c>
      <c r="AC70" s="64">
        <f t="shared" si="23"/>
        <v>0</v>
      </c>
      <c r="AD70" s="74">
        <v>0</v>
      </c>
      <c r="AE70" s="75">
        <v>0</v>
      </c>
      <c r="AF70" s="64">
        <f t="shared" si="24"/>
        <v>0</v>
      </c>
      <c r="AG70" s="74">
        <v>0</v>
      </c>
      <c r="AH70" s="77">
        <v>0</v>
      </c>
      <c r="AI70" s="79">
        <f t="shared" si="25"/>
        <v>0</v>
      </c>
      <c r="AJ70" s="76"/>
      <c r="AK70" s="75"/>
      <c r="AL70" s="64">
        <f t="shared" si="26"/>
        <v>0</v>
      </c>
      <c r="AM70" s="74">
        <v>0</v>
      </c>
      <c r="AN70" s="77">
        <v>0</v>
      </c>
      <c r="AO70" s="64">
        <f t="shared" si="27"/>
        <v>0</v>
      </c>
      <c r="AP70" s="76">
        <v>0</v>
      </c>
      <c r="AQ70" s="77">
        <v>0</v>
      </c>
      <c r="AR70" s="64">
        <f t="shared" si="28"/>
        <v>0</v>
      </c>
      <c r="AS70" s="76"/>
      <c r="AT70" s="77"/>
      <c r="AU70" s="79">
        <f t="shared" si="29"/>
        <v>0</v>
      </c>
      <c r="AV70" s="76"/>
      <c r="AW70" s="75"/>
      <c r="AX70" s="64">
        <f t="shared" si="30"/>
        <v>0</v>
      </c>
      <c r="AY70" s="135">
        <f t="shared" si="31"/>
        <v>4</v>
      </c>
      <c r="BC70"/>
    </row>
    <row r="71" spans="1:55" ht="30" customHeight="1" thickBot="1">
      <c r="A71" s="110">
        <v>61</v>
      </c>
      <c r="B71" s="163">
        <v>373</v>
      </c>
      <c r="C71" s="163" t="s">
        <v>385</v>
      </c>
      <c r="D71" s="163" t="s">
        <v>87</v>
      </c>
      <c r="E71" s="163" t="s">
        <v>290</v>
      </c>
      <c r="F71" s="74">
        <v>2</v>
      </c>
      <c r="G71" s="77">
        <v>0</v>
      </c>
      <c r="H71" s="64">
        <f t="shared" si="32"/>
        <v>2</v>
      </c>
      <c r="I71" s="74">
        <v>0</v>
      </c>
      <c r="J71" s="77">
        <v>0</v>
      </c>
      <c r="K71" s="78">
        <f t="shared" si="17"/>
        <v>0</v>
      </c>
      <c r="L71" s="74">
        <v>0</v>
      </c>
      <c r="M71" s="77">
        <v>0</v>
      </c>
      <c r="N71" s="79">
        <f t="shared" si="18"/>
        <v>0</v>
      </c>
      <c r="O71" s="74">
        <v>0</v>
      </c>
      <c r="P71" s="77">
        <v>0</v>
      </c>
      <c r="Q71" s="64">
        <f t="shared" si="19"/>
        <v>0</v>
      </c>
      <c r="R71" s="74">
        <v>0</v>
      </c>
      <c r="S71" s="77">
        <v>0</v>
      </c>
      <c r="T71" s="64">
        <f t="shared" si="20"/>
        <v>0</v>
      </c>
      <c r="U71" s="74">
        <v>0</v>
      </c>
      <c r="V71" s="77">
        <v>0</v>
      </c>
      <c r="W71" s="131">
        <f t="shared" si="21"/>
        <v>0</v>
      </c>
      <c r="X71" s="74">
        <v>0</v>
      </c>
      <c r="Y71" s="77">
        <v>0</v>
      </c>
      <c r="Z71" s="64">
        <f t="shared" si="22"/>
        <v>0</v>
      </c>
      <c r="AA71" s="74">
        <v>0</v>
      </c>
      <c r="AB71" s="77">
        <v>0</v>
      </c>
      <c r="AC71" s="64">
        <f t="shared" si="23"/>
        <v>0</v>
      </c>
      <c r="AD71" s="74">
        <v>0</v>
      </c>
      <c r="AE71" s="77">
        <v>0</v>
      </c>
      <c r="AF71" s="131">
        <f t="shared" si="24"/>
        <v>0</v>
      </c>
      <c r="AG71" s="74">
        <v>0</v>
      </c>
      <c r="AH71" s="77">
        <v>0</v>
      </c>
      <c r="AI71" s="79">
        <f t="shared" si="25"/>
        <v>0</v>
      </c>
      <c r="AJ71" s="76"/>
      <c r="AK71" s="75"/>
      <c r="AL71" s="64">
        <f t="shared" si="26"/>
        <v>0</v>
      </c>
      <c r="AM71" s="74">
        <v>0</v>
      </c>
      <c r="AN71" s="77">
        <v>0</v>
      </c>
      <c r="AO71" s="64">
        <f t="shared" si="27"/>
        <v>0</v>
      </c>
      <c r="AP71" s="76">
        <v>0</v>
      </c>
      <c r="AQ71" s="77">
        <v>0</v>
      </c>
      <c r="AR71" s="64">
        <f t="shared" si="28"/>
        <v>0</v>
      </c>
      <c r="AS71" s="76"/>
      <c r="AT71" s="77"/>
      <c r="AU71" s="79">
        <f t="shared" si="29"/>
        <v>0</v>
      </c>
      <c r="AV71" s="76"/>
      <c r="AW71" s="75"/>
      <c r="AX71" s="64">
        <f t="shared" si="30"/>
        <v>0</v>
      </c>
      <c r="AY71" s="135">
        <f t="shared" si="31"/>
        <v>2</v>
      </c>
      <c r="BC71"/>
    </row>
    <row r="72" spans="1:55" ht="30" customHeight="1">
      <c r="A72" s="109">
        <v>62</v>
      </c>
      <c r="B72" s="163">
        <v>105</v>
      </c>
      <c r="C72" s="163" t="s">
        <v>337</v>
      </c>
      <c r="D72" s="163" t="s">
        <v>175</v>
      </c>
      <c r="E72" s="187" t="s">
        <v>291</v>
      </c>
      <c r="F72" s="76">
        <v>0</v>
      </c>
      <c r="G72" s="75">
        <v>0</v>
      </c>
      <c r="H72" s="64">
        <f t="shared" si="32"/>
        <v>0</v>
      </c>
      <c r="I72" s="74">
        <v>0</v>
      </c>
      <c r="J72" s="77">
        <v>0</v>
      </c>
      <c r="K72" s="78">
        <f t="shared" si="17"/>
        <v>0</v>
      </c>
      <c r="L72" s="76">
        <v>0</v>
      </c>
      <c r="M72" s="77">
        <v>0</v>
      </c>
      <c r="N72" s="79">
        <f t="shared" si="18"/>
        <v>0</v>
      </c>
      <c r="O72" s="76">
        <v>0</v>
      </c>
      <c r="P72" s="75">
        <v>0</v>
      </c>
      <c r="Q72" s="64">
        <f t="shared" si="19"/>
        <v>0</v>
      </c>
      <c r="R72" s="74">
        <v>0</v>
      </c>
      <c r="S72" s="75">
        <v>0</v>
      </c>
      <c r="T72" s="64">
        <f t="shared" si="20"/>
        <v>0</v>
      </c>
      <c r="U72" s="74">
        <v>0</v>
      </c>
      <c r="V72" s="77">
        <v>0</v>
      </c>
      <c r="W72" s="64">
        <f t="shared" si="21"/>
        <v>0</v>
      </c>
      <c r="X72" s="74">
        <v>0</v>
      </c>
      <c r="Y72" s="75">
        <v>0</v>
      </c>
      <c r="Z72" s="64">
        <f t="shared" si="22"/>
        <v>0</v>
      </c>
      <c r="AA72" s="74">
        <v>0</v>
      </c>
      <c r="AB72" s="75">
        <v>0</v>
      </c>
      <c r="AC72" s="64">
        <f t="shared" si="23"/>
        <v>0</v>
      </c>
      <c r="AD72" s="74">
        <v>0</v>
      </c>
      <c r="AE72" s="75">
        <v>0</v>
      </c>
      <c r="AF72" s="64">
        <f t="shared" si="24"/>
        <v>0</v>
      </c>
      <c r="AG72" s="74">
        <v>1</v>
      </c>
      <c r="AH72" s="77">
        <v>0</v>
      </c>
      <c r="AI72" s="79">
        <f t="shared" si="25"/>
        <v>1</v>
      </c>
      <c r="AJ72" s="76"/>
      <c r="AK72" s="75"/>
      <c r="AL72" s="64">
        <f t="shared" si="26"/>
        <v>0</v>
      </c>
      <c r="AM72" s="74">
        <v>0</v>
      </c>
      <c r="AN72" s="77">
        <v>0</v>
      </c>
      <c r="AO72" s="64">
        <f t="shared" si="27"/>
        <v>0</v>
      </c>
      <c r="AP72" s="76">
        <v>0</v>
      </c>
      <c r="AQ72" s="77">
        <v>0</v>
      </c>
      <c r="AR72" s="64">
        <f t="shared" si="28"/>
        <v>0</v>
      </c>
      <c r="AS72" s="76"/>
      <c r="AT72" s="77"/>
      <c r="AU72" s="79">
        <f t="shared" si="29"/>
        <v>0</v>
      </c>
      <c r="AV72" s="76"/>
      <c r="AW72" s="75"/>
      <c r="AX72" s="64">
        <f t="shared" si="30"/>
        <v>0</v>
      </c>
      <c r="AY72" s="135">
        <f t="shared" si="31"/>
        <v>1</v>
      </c>
      <c r="BC72"/>
    </row>
    <row r="73" spans="1:55" ht="30" customHeight="1" thickBot="1">
      <c r="A73" s="110">
        <v>63</v>
      </c>
      <c r="B73" s="163">
        <v>117</v>
      </c>
      <c r="C73" s="163" t="s">
        <v>341</v>
      </c>
      <c r="D73" s="163" t="s">
        <v>178</v>
      </c>
      <c r="E73" s="163" t="s">
        <v>291</v>
      </c>
      <c r="F73" s="76">
        <v>0</v>
      </c>
      <c r="G73" s="75">
        <v>0</v>
      </c>
      <c r="H73" s="64">
        <f t="shared" si="32"/>
        <v>0</v>
      </c>
      <c r="I73" s="74">
        <v>0</v>
      </c>
      <c r="J73" s="77">
        <v>0</v>
      </c>
      <c r="K73" s="78">
        <f t="shared" si="17"/>
        <v>0</v>
      </c>
      <c r="L73" s="76">
        <v>0</v>
      </c>
      <c r="M73" s="77">
        <v>0</v>
      </c>
      <c r="N73" s="79">
        <f t="shared" si="18"/>
        <v>0</v>
      </c>
      <c r="O73" s="76">
        <v>0</v>
      </c>
      <c r="P73" s="75">
        <v>0</v>
      </c>
      <c r="Q73" s="64">
        <f t="shared" si="19"/>
        <v>0</v>
      </c>
      <c r="R73" s="74">
        <v>0</v>
      </c>
      <c r="S73" s="75">
        <v>1</v>
      </c>
      <c r="T73" s="64">
        <f t="shared" si="20"/>
        <v>1</v>
      </c>
      <c r="U73" s="74">
        <v>0</v>
      </c>
      <c r="V73" s="77">
        <v>0</v>
      </c>
      <c r="W73" s="131">
        <f t="shared" si="21"/>
        <v>0</v>
      </c>
      <c r="X73" s="74">
        <v>0</v>
      </c>
      <c r="Y73" s="75">
        <v>0</v>
      </c>
      <c r="Z73" s="64">
        <f t="shared" si="22"/>
        <v>0</v>
      </c>
      <c r="AA73" s="74">
        <v>0</v>
      </c>
      <c r="AB73" s="75">
        <v>0</v>
      </c>
      <c r="AC73" s="64">
        <f t="shared" si="23"/>
        <v>0</v>
      </c>
      <c r="AD73" s="74">
        <v>0</v>
      </c>
      <c r="AE73" s="75">
        <v>0</v>
      </c>
      <c r="AF73" s="131">
        <f t="shared" si="24"/>
        <v>0</v>
      </c>
      <c r="AG73" s="74">
        <v>0</v>
      </c>
      <c r="AH73" s="77">
        <v>0</v>
      </c>
      <c r="AI73" s="79">
        <f t="shared" si="25"/>
        <v>0</v>
      </c>
      <c r="AJ73" s="76"/>
      <c r="AK73" s="75"/>
      <c r="AL73" s="64">
        <f t="shared" si="26"/>
        <v>0</v>
      </c>
      <c r="AM73" s="74">
        <v>0</v>
      </c>
      <c r="AN73" s="77">
        <v>0</v>
      </c>
      <c r="AO73" s="64">
        <f t="shared" si="27"/>
        <v>0</v>
      </c>
      <c r="AP73" s="76">
        <v>0</v>
      </c>
      <c r="AQ73" s="77">
        <v>0</v>
      </c>
      <c r="AR73" s="64">
        <f t="shared" si="28"/>
        <v>0</v>
      </c>
      <c r="AS73" s="76"/>
      <c r="AT73" s="77"/>
      <c r="AU73" s="79">
        <f t="shared" si="29"/>
        <v>0</v>
      </c>
      <c r="AV73" s="76"/>
      <c r="AW73" s="75"/>
      <c r="AX73" s="64">
        <f t="shared" si="30"/>
        <v>0</v>
      </c>
      <c r="AY73" s="135">
        <f t="shared" si="31"/>
        <v>1</v>
      </c>
      <c r="BC73"/>
    </row>
    <row r="74" spans="1:55" ht="30" customHeight="1">
      <c r="A74" s="109">
        <v>64</v>
      </c>
      <c r="B74" s="190">
        <v>26</v>
      </c>
      <c r="C74" s="190" t="s">
        <v>307</v>
      </c>
      <c r="D74" s="190" t="s">
        <v>100</v>
      </c>
      <c r="E74" s="190" t="s">
        <v>294</v>
      </c>
      <c r="F74" s="76"/>
      <c r="G74" s="75"/>
      <c r="H74" s="64">
        <f t="shared" si="32"/>
        <v>0</v>
      </c>
      <c r="I74" s="74"/>
      <c r="J74" s="77"/>
      <c r="K74" s="78">
        <f t="shared" si="17"/>
        <v>0</v>
      </c>
      <c r="L74" s="76"/>
      <c r="M74" s="77"/>
      <c r="N74" s="79">
        <f t="shared" si="18"/>
        <v>0</v>
      </c>
      <c r="O74" s="76"/>
      <c r="P74" s="75"/>
      <c r="Q74" s="64">
        <f t="shared" si="19"/>
        <v>0</v>
      </c>
      <c r="R74" s="74"/>
      <c r="S74" s="75"/>
      <c r="T74" s="64">
        <f t="shared" si="20"/>
        <v>0</v>
      </c>
      <c r="U74" s="74"/>
      <c r="V74" s="77"/>
      <c r="W74" s="64">
        <f t="shared" si="21"/>
        <v>0</v>
      </c>
      <c r="X74" s="74"/>
      <c r="Y74" s="75"/>
      <c r="Z74" s="64">
        <f t="shared" si="22"/>
        <v>0</v>
      </c>
      <c r="AA74" s="74"/>
      <c r="AB74" s="75"/>
      <c r="AC74" s="64">
        <f t="shared" si="23"/>
        <v>0</v>
      </c>
      <c r="AD74" s="74"/>
      <c r="AE74" s="75"/>
      <c r="AF74" s="64">
        <f t="shared" si="24"/>
        <v>0</v>
      </c>
      <c r="AG74" s="74"/>
      <c r="AH74" s="77"/>
      <c r="AI74" s="79">
        <f t="shared" si="25"/>
        <v>0</v>
      </c>
      <c r="AJ74" s="76"/>
      <c r="AK74" s="75"/>
      <c r="AL74" s="64">
        <f t="shared" si="26"/>
        <v>0</v>
      </c>
      <c r="AM74" s="74"/>
      <c r="AN74" s="77"/>
      <c r="AO74" s="64">
        <f t="shared" si="27"/>
        <v>0</v>
      </c>
      <c r="AP74" s="76"/>
      <c r="AQ74" s="77"/>
      <c r="AR74" s="64">
        <f t="shared" si="28"/>
        <v>0</v>
      </c>
      <c r="AS74" s="76"/>
      <c r="AT74" s="77"/>
      <c r="AU74" s="79">
        <f t="shared" si="29"/>
        <v>0</v>
      </c>
      <c r="AV74" s="76"/>
      <c r="AW74" s="75"/>
      <c r="AX74" s="64">
        <f t="shared" si="30"/>
        <v>0</v>
      </c>
      <c r="AY74" s="135">
        <f t="shared" si="31"/>
        <v>0</v>
      </c>
      <c r="BC74"/>
    </row>
    <row r="75" spans="1:55" ht="30" customHeight="1" thickBot="1">
      <c r="A75" s="110">
        <v>65</v>
      </c>
      <c r="B75" s="163">
        <v>33</v>
      </c>
      <c r="C75" s="163" t="s">
        <v>309</v>
      </c>
      <c r="D75" s="163" t="s">
        <v>310</v>
      </c>
      <c r="E75" s="163" t="s">
        <v>290</v>
      </c>
      <c r="F75" s="76"/>
      <c r="G75" s="75"/>
      <c r="H75" s="64">
        <f t="shared" si="32"/>
        <v>0</v>
      </c>
      <c r="I75" s="74"/>
      <c r="J75" s="77"/>
      <c r="K75" s="78">
        <f aca="true" t="shared" si="33" ref="K75:K106">SUM(I75+J75)</f>
        <v>0</v>
      </c>
      <c r="L75" s="76"/>
      <c r="M75" s="77"/>
      <c r="N75" s="79">
        <f aca="true" t="shared" si="34" ref="N75:N106">SUM(L75,M75)</f>
        <v>0</v>
      </c>
      <c r="O75" s="76"/>
      <c r="P75" s="75"/>
      <c r="Q75" s="64">
        <f aca="true" t="shared" si="35" ref="Q75:Q106">SUM(O75,P75)</f>
        <v>0</v>
      </c>
      <c r="R75" s="74"/>
      <c r="S75" s="75"/>
      <c r="T75" s="64">
        <f aca="true" t="shared" si="36" ref="T75:T106">SUM(R75,S75)</f>
        <v>0</v>
      </c>
      <c r="U75" s="74"/>
      <c r="V75" s="77"/>
      <c r="W75" s="131">
        <f aca="true" t="shared" si="37" ref="W75:W106">SUM(U75,V75)</f>
        <v>0</v>
      </c>
      <c r="X75" s="74"/>
      <c r="Y75" s="75"/>
      <c r="Z75" s="64">
        <f aca="true" t="shared" si="38" ref="Z75:Z106">SUM(X75,Y75)</f>
        <v>0</v>
      </c>
      <c r="AA75" s="74"/>
      <c r="AB75" s="75"/>
      <c r="AC75" s="64">
        <f aca="true" t="shared" si="39" ref="AC75:AC106">SUM(AA75,AB75)</f>
        <v>0</v>
      </c>
      <c r="AD75" s="74"/>
      <c r="AE75" s="75"/>
      <c r="AF75" s="131">
        <f aca="true" t="shared" si="40" ref="AF75:AF106">SUM(AD75,AE75)</f>
        <v>0</v>
      </c>
      <c r="AG75" s="74"/>
      <c r="AH75" s="77"/>
      <c r="AI75" s="79">
        <f aca="true" t="shared" si="41" ref="AI75:AI106">SUM(AG75,AH75)</f>
        <v>0</v>
      </c>
      <c r="AJ75" s="76"/>
      <c r="AK75" s="75"/>
      <c r="AL75" s="64">
        <f aca="true" t="shared" si="42" ref="AL75:AL106">SUM(AJ75,AK75)</f>
        <v>0</v>
      </c>
      <c r="AM75" s="74"/>
      <c r="AN75" s="77"/>
      <c r="AO75" s="64">
        <f aca="true" t="shared" si="43" ref="AO75:AO106">SUM(AM75,AN75)</f>
        <v>0</v>
      </c>
      <c r="AP75" s="76"/>
      <c r="AQ75" s="77"/>
      <c r="AR75" s="64">
        <f aca="true" t="shared" si="44" ref="AR75:AR106">SUM(AP75,AQ75)</f>
        <v>0</v>
      </c>
      <c r="AS75" s="76"/>
      <c r="AT75" s="77"/>
      <c r="AU75" s="79">
        <f aca="true" t="shared" si="45" ref="AU75:AU106">SUM(AS75,AT75)</f>
        <v>0</v>
      </c>
      <c r="AV75" s="76"/>
      <c r="AW75" s="75"/>
      <c r="AX75" s="64">
        <f aca="true" t="shared" si="46" ref="AX75:AX106">SUM(AV75,AW75)</f>
        <v>0</v>
      </c>
      <c r="AY75" s="135">
        <f aca="true" t="shared" si="47" ref="AY75:AY106">SUM(AX75+AU75+AR75+AO75+AL75+AI75+AF75+AC75+Z75+T75+W75+Q75+N75+K75+H75)</f>
        <v>0</v>
      </c>
      <c r="BC75"/>
    </row>
    <row r="76" spans="1:55" ht="30" customHeight="1">
      <c r="A76" s="109">
        <v>66</v>
      </c>
      <c r="B76" s="180">
        <v>41</v>
      </c>
      <c r="C76" s="180" t="s">
        <v>312</v>
      </c>
      <c r="D76" s="180" t="s">
        <v>144</v>
      </c>
      <c r="E76" s="189" t="s">
        <v>294</v>
      </c>
      <c r="F76" s="81"/>
      <c r="G76" s="82"/>
      <c r="H76" s="64">
        <f t="shared" si="32"/>
        <v>0</v>
      </c>
      <c r="I76" s="74"/>
      <c r="J76" s="77"/>
      <c r="K76" s="83">
        <f t="shared" si="33"/>
        <v>0</v>
      </c>
      <c r="L76" s="81"/>
      <c r="M76" s="84"/>
      <c r="N76" s="85">
        <f t="shared" si="34"/>
        <v>0</v>
      </c>
      <c r="O76" s="76"/>
      <c r="P76" s="75"/>
      <c r="Q76" s="64">
        <f t="shared" si="35"/>
        <v>0</v>
      </c>
      <c r="R76" s="74"/>
      <c r="S76" s="75"/>
      <c r="T76" s="64">
        <f t="shared" si="36"/>
        <v>0</v>
      </c>
      <c r="U76" s="74"/>
      <c r="V76" s="77"/>
      <c r="W76" s="64">
        <f t="shared" si="37"/>
        <v>0</v>
      </c>
      <c r="X76" s="74"/>
      <c r="Y76" s="75"/>
      <c r="Z76" s="64">
        <f t="shared" si="38"/>
        <v>0</v>
      </c>
      <c r="AA76" s="74"/>
      <c r="AB76" s="75"/>
      <c r="AC76" s="64">
        <f t="shared" si="39"/>
        <v>0</v>
      </c>
      <c r="AD76" s="74"/>
      <c r="AE76" s="75"/>
      <c r="AF76" s="64">
        <f t="shared" si="40"/>
        <v>0</v>
      </c>
      <c r="AG76" s="93"/>
      <c r="AH76" s="84"/>
      <c r="AI76" s="79">
        <f t="shared" si="41"/>
        <v>0</v>
      </c>
      <c r="AJ76" s="76"/>
      <c r="AK76" s="75"/>
      <c r="AL76" s="64">
        <f t="shared" si="42"/>
        <v>0</v>
      </c>
      <c r="AM76" s="74"/>
      <c r="AN76" s="77"/>
      <c r="AO76" s="86">
        <f t="shared" si="43"/>
        <v>0</v>
      </c>
      <c r="AP76" s="81"/>
      <c r="AQ76" s="84"/>
      <c r="AR76" s="86">
        <f t="shared" si="44"/>
        <v>0</v>
      </c>
      <c r="AS76" s="81"/>
      <c r="AT76" s="84"/>
      <c r="AU76" s="85">
        <f t="shared" si="45"/>
        <v>0</v>
      </c>
      <c r="AV76" s="76"/>
      <c r="AW76" s="75"/>
      <c r="AX76" s="64">
        <f t="shared" si="46"/>
        <v>0</v>
      </c>
      <c r="AY76" s="135">
        <f t="shared" si="47"/>
        <v>0</v>
      </c>
      <c r="BC76"/>
    </row>
    <row r="77" spans="1:55" ht="30" customHeight="1" thickBot="1">
      <c r="A77" s="110">
        <v>67</v>
      </c>
      <c r="B77" s="163">
        <v>61</v>
      </c>
      <c r="C77" s="163" t="s">
        <v>315</v>
      </c>
      <c r="D77" s="163" t="s">
        <v>178</v>
      </c>
      <c r="E77" s="187" t="s">
        <v>290</v>
      </c>
      <c r="F77" s="81"/>
      <c r="G77" s="87"/>
      <c r="H77" s="64">
        <f t="shared" si="32"/>
        <v>0</v>
      </c>
      <c r="I77" s="74"/>
      <c r="J77" s="77"/>
      <c r="K77" s="83">
        <f t="shared" si="33"/>
        <v>0</v>
      </c>
      <c r="L77" s="81"/>
      <c r="M77" s="87"/>
      <c r="N77" s="85">
        <f t="shared" si="34"/>
        <v>0</v>
      </c>
      <c r="O77" s="76"/>
      <c r="P77" s="75"/>
      <c r="Q77" s="64">
        <f t="shared" si="35"/>
        <v>0</v>
      </c>
      <c r="R77" s="74"/>
      <c r="S77" s="75"/>
      <c r="T77" s="64">
        <f t="shared" si="36"/>
        <v>0</v>
      </c>
      <c r="U77" s="74"/>
      <c r="V77" s="77"/>
      <c r="W77" s="131">
        <f t="shared" si="37"/>
        <v>0</v>
      </c>
      <c r="X77" s="74"/>
      <c r="Y77" s="75"/>
      <c r="Z77" s="64">
        <f t="shared" si="38"/>
        <v>0</v>
      </c>
      <c r="AA77" s="74"/>
      <c r="AB77" s="75"/>
      <c r="AC77" s="64">
        <f t="shared" si="39"/>
        <v>0</v>
      </c>
      <c r="AD77" s="74"/>
      <c r="AE77" s="75"/>
      <c r="AF77" s="131">
        <f t="shared" si="40"/>
        <v>0</v>
      </c>
      <c r="AG77" s="93"/>
      <c r="AH77" s="87"/>
      <c r="AI77" s="79">
        <f t="shared" si="41"/>
        <v>0</v>
      </c>
      <c r="AJ77" s="76"/>
      <c r="AK77" s="75"/>
      <c r="AL77" s="64">
        <f t="shared" si="42"/>
        <v>0</v>
      </c>
      <c r="AM77" s="74"/>
      <c r="AN77" s="77"/>
      <c r="AO77" s="86">
        <f t="shared" si="43"/>
        <v>0</v>
      </c>
      <c r="AP77" s="81"/>
      <c r="AQ77" s="87"/>
      <c r="AR77" s="86">
        <f t="shared" si="44"/>
        <v>0</v>
      </c>
      <c r="AS77" s="81"/>
      <c r="AT77" s="87"/>
      <c r="AU77" s="85">
        <f t="shared" si="45"/>
        <v>0</v>
      </c>
      <c r="AV77" s="76"/>
      <c r="AW77" s="75"/>
      <c r="AX77" s="64">
        <f t="shared" si="46"/>
        <v>0</v>
      </c>
      <c r="AY77" s="135">
        <f t="shared" si="47"/>
        <v>0</v>
      </c>
      <c r="BC77"/>
    </row>
    <row r="78" spans="1:55" ht="30" customHeight="1">
      <c r="A78" s="109">
        <v>68</v>
      </c>
      <c r="B78" s="163">
        <v>87</v>
      </c>
      <c r="C78" s="163" t="s">
        <v>326</v>
      </c>
      <c r="D78" s="163" t="s">
        <v>87</v>
      </c>
      <c r="E78" s="187" t="s">
        <v>290</v>
      </c>
      <c r="F78" s="76"/>
      <c r="G78" s="75"/>
      <c r="H78" s="64">
        <f t="shared" si="32"/>
        <v>0</v>
      </c>
      <c r="I78" s="74"/>
      <c r="J78" s="77"/>
      <c r="K78" s="78">
        <f t="shared" si="33"/>
        <v>0</v>
      </c>
      <c r="L78" s="76"/>
      <c r="M78" s="88"/>
      <c r="N78" s="79">
        <f t="shared" si="34"/>
        <v>0</v>
      </c>
      <c r="O78" s="76"/>
      <c r="P78" s="75"/>
      <c r="Q78" s="64">
        <f t="shared" si="35"/>
        <v>0</v>
      </c>
      <c r="R78" s="74"/>
      <c r="S78" s="75"/>
      <c r="T78" s="64">
        <f t="shared" si="36"/>
        <v>0</v>
      </c>
      <c r="U78" s="74"/>
      <c r="V78" s="77"/>
      <c r="W78" s="64">
        <f t="shared" si="37"/>
        <v>0</v>
      </c>
      <c r="X78" s="74"/>
      <c r="Y78" s="75"/>
      <c r="Z78" s="64">
        <f t="shared" si="38"/>
        <v>0</v>
      </c>
      <c r="AA78" s="74"/>
      <c r="AB78" s="75"/>
      <c r="AC78" s="64">
        <f t="shared" si="39"/>
        <v>0</v>
      </c>
      <c r="AD78" s="74"/>
      <c r="AE78" s="75"/>
      <c r="AF78" s="64">
        <f t="shared" si="40"/>
        <v>0</v>
      </c>
      <c r="AG78" s="74"/>
      <c r="AH78" s="88"/>
      <c r="AI78" s="79">
        <f t="shared" si="41"/>
        <v>0</v>
      </c>
      <c r="AJ78" s="76"/>
      <c r="AK78" s="75"/>
      <c r="AL78" s="64">
        <f t="shared" si="42"/>
        <v>0</v>
      </c>
      <c r="AM78" s="74"/>
      <c r="AN78" s="77"/>
      <c r="AO78" s="64">
        <f t="shared" si="43"/>
        <v>0</v>
      </c>
      <c r="AP78" s="76"/>
      <c r="AQ78" s="88"/>
      <c r="AR78" s="64">
        <f t="shared" si="44"/>
        <v>0</v>
      </c>
      <c r="AS78" s="76"/>
      <c r="AT78" s="88"/>
      <c r="AU78" s="79">
        <f t="shared" si="45"/>
        <v>0</v>
      </c>
      <c r="AV78" s="76"/>
      <c r="AW78" s="75"/>
      <c r="AX78" s="64">
        <f t="shared" si="46"/>
        <v>0</v>
      </c>
      <c r="AY78" s="135">
        <f t="shared" si="47"/>
        <v>0</v>
      </c>
      <c r="BC78"/>
    </row>
    <row r="79" spans="1:55" ht="30" customHeight="1" thickBot="1">
      <c r="A79" s="110">
        <v>69</v>
      </c>
      <c r="B79" s="163">
        <v>92</v>
      </c>
      <c r="C79" s="163" t="s">
        <v>330</v>
      </c>
      <c r="D79" s="163" t="s">
        <v>129</v>
      </c>
      <c r="E79" s="163" t="s">
        <v>291</v>
      </c>
      <c r="F79" s="76"/>
      <c r="G79" s="75"/>
      <c r="H79" s="64">
        <f t="shared" si="32"/>
        <v>0</v>
      </c>
      <c r="I79" s="74"/>
      <c r="J79" s="77"/>
      <c r="K79" s="78">
        <f t="shared" si="33"/>
        <v>0</v>
      </c>
      <c r="L79" s="76"/>
      <c r="M79" s="88"/>
      <c r="N79" s="79">
        <f t="shared" si="34"/>
        <v>0</v>
      </c>
      <c r="O79" s="89"/>
      <c r="P79" s="90"/>
      <c r="Q79" s="65">
        <f t="shared" si="35"/>
        <v>0</v>
      </c>
      <c r="R79" s="74"/>
      <c r="S79" s="75"/>
      <c r="T79" s="65">
        <f t="shared" si="36"/>
        <v>0</v>
      </c>
      <c r="U79" s="91"/>
      <c r="V79" s="92"/>
      <c r="W79" s="131">
        <f t="shared" si="37"/>
        <v>0</v>
      </c>
      <c r="X79" s="74"/>
      <c r="Y79" s="75"/>
      <c r="Z79" s="65">
        <f t="shared" si="38"/>
        <v>0</v>
      </c>
      <c r="AA79" s="74"/>
      <c r="AB79" s="75"/>
      <c r="AC79" s="65">
        <f t="shared" si="39"/>
        <v>0</v>
      </c>
      <c r="AD79" s="74"/>
      <c r="AE79" s="75"/>
      <c r="AF79" s="131">
        <f t="shared" si="40"/>
        <v>0</v>
      </c>
      <c r="AG79" s="74"/>
      <c r="AH79" s="88"/>
      <c r="AI79" s="79">
        <f t="shared" si="41"/>
        <v>0</v>
      </c>
      <c r="AJ79" s="89"/>
      <c r="AK79" s="90"/>
      <c r="AL79" s="65">
        <f t="shared" si="42"/>
        <v>0</v>
      </c>
      <c r="AM79" s="74"/>
      <c r="AN79" s="77"/>
      <c r="AO79" s="64">
        <f t="shared" si="43"/>
        <v>0</v>
      </c>
      <c r="AP79" s="76"/>
      <c r="AQ79" s="88"/>
      <c r="AR79" s="64">
        <f t="shared" si="44"/>
        <v>0</v>
      </c>
      <c r="AS79" s="76"/>
      <c r="AT79" s="88"/>
      <c r="AU79" s="79">
        <f t="shared" si="45"/>
        <v>0</v>
      </c>
      <c r="AV79" s="89"/>
      <c r="AW79" s="90"/>
      <c r="AX79" s="65">
        <f t="shared" si="46"/>
        <v>0</v>
      </c>
      <c r="AY79" s="135">
        <f t="shared" si="47"/>
        <v>0</v>
      </c>
      <c r="BC79"/>
    </row>
    <row r="80" spans="1:55" ht="30" customHeight="1">
      <c r="A80" s="109">
        <v>70</v>
      </c>
      <c r="B80" s="141">
        <v>113</v>
      </c>
      <c r="C80" s="163" t="s">
        <v>340</v>
      </c>
      <c r="D80" s="163" t="s">
        <v>120</v>
      </c>
      <c r="E80" s="163" t="s">
        <v>291</v>
      </c>
      <c r="F80" s="76"/>
      <c r="G80" s="75"/>
      <c r="H80" s="64">
        <f t="shared" si="32"/>
        <v>0</v>
      </c>
      <c r="I80" s="74"/>
      <c r="J80" s="77"/>
      <c r="K80" s="78">
        <f t="shared" si="33"/>
        <v>0</v>
      </c>
      <c r="L80" s="76"/>
      <c r="M80" s="77"/>
      <c r="N80" s="79">
        <f t="shared" si="34"/>
        <v>0</v>
      </c>
      <c r="O80" s="76"/>
      <c r="P80" s="75"/>
      <c r="Q80" s="64">
        <f t="shared" si="35"/>
        <v>0</v>
      </c>
      <c r="R80" s="74"/>
      <c r="S80" s="75"/>
      <c r="T80" s="64">
        <f t="shared" si="36"/>
        <v>0</v>
      </c>
      <c r="U80" s="74"/>
      <c r="V80" s="77"/>
      <c r="W80" s="64">
        <f t="shared" si="37"/>
        <v>0</v>
      </c>
      <c r="X80" s="74"/>
      <c r="Y80" s="75"/>
      <c r="Z80" s="64">
        <f t="shared" si="38"/>
        <v>0</v>
      </c>
      <c r="AA80" s="74"/>
      <c r="AB80" s="75"/>
      <c r="AC80" s="64">
        <f t="shared" si="39"/>
        <v>0</v>
      </c>
      <c r="AD80" s="74"/>
      <c r="AE80" s="75"/>
      <c r="AF80" s="64">
        <f t="shared" si="40"/>
        <v>0</v>
      </c>
      <c r="AG80" s="74"/>
      <c r="AH80" s="77"/>
      <c r="AI80" s="79">
        <f t="shared" si="41"/>
        <v>0</v>
      </c>
      <c r="AJ80" s="76"/>
      <c r="AK80" s="75"/>
      <c r="AL80" s="64">
        <f t="shared" si="42"/>
        <v>0</v>
      </c>
      <c r="AM80" s="74"/>
      <c r="AN80" s="77"/>
      <c r="AO80" s="64">
        <f t="shared" si="43"/>
        <v>0</v>
      </c>
      <c r="AP80" s="76"/>
      <c r="AQ80" s="77"/>
      <c r="AR80" s="64">
        <f t="shared" si="44"/>
        <v>0</v>
      </c>
      <c r="AS80" s="76"/>
      <c r="AT80" s="77"/>
      <c r="AU80" s="79">
        <f t="shared" si="45"/>
        <v>0</v>
      </c>
      <c r="AV80" s="76"/>
      <c r="AW80" s="75"/>
      <c r="AX80" s="64">
        <f t="shared" si="46"/>
        <v>0</v>
      </c>
      <c r="AY80" s="135">
        <f t="shared" si="47"/>
        <v>0</v>
      </c>
      <c r="BC80"/>
    </row>
    <row r="81" spans="1:55" ht="30" customHeight="1" thickBot="1">
      <c r="A81" s="110">
        <v>71</v>
      </c>
      <c r="B81" s="180">
        <v>125</v>
      </c>
      <c r="C81" s="180" t="s">
        <v>342</v>
      </c>
      <c r="D81" s="180" t="s">
        <v>144</v>
      </c>
      <c r="E81" s="189" t="s">
        <v>294</v>
      </c>
      <c r="F81" s="76"/>
      <c r="G81" s="75"/>
      <c r="H81" s="64">
        <f t="shared" si="32"/>
        <v>0</v>
      </c>
      <c r="I81" s="74"/>
      <c r="J81" s="77"/>
      <c r="K81" s="78">
        <f t="shared" si="33"/>
        <v>0</v>
      </c>
      <c r="L81" s="76"/>
      <c r="M81" s="77"/>
      <c r="N81" s="79">
        <f t="shared" si="34"/>
        <v>0</v>
      </c>
      <c r="O81" s="76"/>
      <c r="P81" s="75"/>
      <c r="Q81" s="64">
        <f t="shared" si="35"/>
        <v>0</v>
      </c>
      <c r="R81" s="74"/>
      <c r="S81" s="75"/>
      <c r="T81" s="64">
        <f t="shared" si="36"/>
        <v>0</v>
      </c>
      <c r="U81" s="74"/>
      <c r="V81" s="77"/>
      <c r="W81" s="131">
        <f t="shared" si="37"/>
        <v>0</v>
      </c>
      <c r="X81" s="74"/>
      <c r="Y81" s="75"/>
      <c r="Z81" s="64">
        <f t="shared" si="38"/>
        <v>0</v>
      </c>
      <c r="AA81" s="74"/>
      <c r="AB81" s="75"/>
      <c r="AC81" s="64">
        <f t="shared" si="39"/>
        <v>0</v>
      </c>
      <c r="AD81" s="74"/>
      <c r="AE81" s="75"/>
      <c r="AF81" s="131">
        <f t="shared" si="40"/>
        <v>0</v>
      </c>
      <c r="AG81" s="74"/>
      <c r="AH81" s="77"/>
      <c r="AI81" s="79">
        <f t="shared" si="41"/>
        <v>0</v>
      </c>
      <c r="AJ81" s="76"/>
      <c r="AK81" s="75"/>
      <c r="AL81" s="64">
        <f t="shared" si="42"/>
        <v>0</v>
      </c>
      <c r="AM81" s="74"/>
      <c r="AN81" s="77"/>
      <c r="AO81" s="64">
        <f t="shared" si="43"/>
        <v>0</v>
      </c>
      <c r="AP81" s="76"/>
      <c r="AQ81" s="77"/>
      <c r="AR81" s="64">
        <f t="shared" si="44"/>
        <v>0</v>
      </c>
      <c r="AS81" s="76"/>
      <c r="AT81" s="77"/>
      <c r="AU81" s="79">
        <f t="shared" si="45"/>
        <v>0</v>
      </c>
      <c r="AV81" s="76"/>
      <c r="AW81" s="75"/>
      <c r="AX81" s="64">
        <f t="shared" si="46"/>
        <v>0</v>
      </c>
      <c r="AY81" s="135">
        <f t="shared" si="47"/>
        <v>0</v>
      </c>
      <c r="BC81"/>
    </row>
    <row r="82" spans="1:55" ht="30" customHeight="1">
      <c r="A82" s="109">
        <v>72</v>
      </c>
      <c r="B82" s="167">
        <v>134</v>
      </c>
      <c r="C82" s="167" t="s">
        <v>343</v>
      </c>
      <c r="D82" s="167" t="s">
        <v>75</v>
      </c>
      <c r="E82" s="167" t="s">
        <v>291</v>
      </c>
      <c r="F82" s="76"/>
      <c r="G82" s="75"/>
      <c r="H82" s="64">
        <f t="shared" si="32"/>
        <v>0</v>
      </c>
      <c r="I82" s="74"/>
      <c r="J82" s="77"/>
      <c r="K82" s="78">
        <f t="shared" si="33"/>
        <v>0</v>
      </c>
      <c r="L82" s="76"/>
      <c r="M82" s="77"/>
      <c r="N82" s="79">
        <f t="shared" si="34"/>
        <v>0</v>
      </c>
      <c r="O82" s="76"/>
      <c r="P82" s="75"/>
      <c r="Q82" s="64">
        <f t="shared" si="35"/>
        <v>0</v>
      </c>
      <c r="R82" s="74"/>
      <c r="S82" s="75"/>
      <c r="T82" s="64">
        <f t="shared" si="36"/>
        <v>0</v>
      </c>
      <c r="U82" s="74"/>
      <c r="V82" s="77"/>
      <c r="W82" s="64">
        <f t="shared" si="37"/>
        <v>0</v>
      </c>
      <c r="X82" s="74"/>
      <c r="Y82" s="75"/>
      <c r="Z82" s="64">
        <f t="shared" si="38"/>
        <v>0</v>
      </c>
      <c r="AA82" s="74"/>
      <c r="AB82" s="75"/>
      <c r="AC82" s="64">
        <f t="shared" si="39"/>
        <v>0</v>
      </c>
      <c r="AD82" s="74"/>
      <c r="AE82" s="75"/>
      <c r="AF82" s="64">
        <f t="shared" si="40"/>
        <v>0</v>
      </c>
      <c r="AG82" s="74"/>
      <c r="AH82" s="77"/>
      <c r="AI82" s="79">
        <f t="shared" si="41"/>
        <v>0</v>
      </c>
      <c r="AJ82" s="76"/>
      <c r="AK82" s="75"/>
      <c r="AL82" s="64">
        <f t="shared" si="42"/>
        <v>0</v>
      </c>
      <c r="AM82" s="74"/>
      <c r="AN82" s="77"/>
      <c r="AO82" s="64">
        <f t="shared" si="43"/>
        <v>0</v>
      </c>
      <c r="AP82" s="76"/>
      <c r="AQ82" s="77"/>
      <c r="AR82" s="64">
        <f t="shared" si="44"/>
        <v>0</v>
      </c>
      <c r="AS82" s="76"/>
      <c r="AT82" s="77"/>
      <c r="AU82" s="79">
        <f t="shared" si="45"/>
        <v>0</v>
      </c>
      <c r="AV82" s="76"/>
      <c r="AW82" s="75"/>
      <c r="AX82" s="64">
        <f t="shared" si="46"/>
        <v>0</v>
      </c>
      <c r="AY82" s="135">
        <f t="shared" si="47"/>
        <v>0</v>
      </c>
      <c r="BC82"/>
    </row>
    <row r="83" spans="1:55" ht="30" customHeight="1" thickBot="1">
      <c r="A83" s="110">
        <v>73</v>
      </c>
      <c r="B83" s="167">
        <v>168</v>
      </c>
      <c r="C83" s="167" t="s">
        <v>351</v>
      </c>
      <c r="D83" s="167" t="s">
        <v>84</v>
      </c>
      <c r="E83" s="167" t="s">
        <v>291</v>
      </c>
      <c r="F83" s="76"/>
      <c r="G83" s="75"/>
      <c r="H83" s="64">
        <f t="shared" si="32"/>
        <v>0</v>
      </c>
      <c r="I83" s="74"/>
      <c r="J83" s="77"/>
      <c r="K83" s="78">
        <f t="shared" si="33"/>
        <v>0</v>
      </c>
      <c r="L83" s="76"/>
      <c r="M83" s="77"/>
      <c r="N83" s="79">
        <f t="shared" si="34"/>
        <v>0</v>
      </c>
      <c r="O83" s="76"/>
      <c r="P83" s="75"/>
      <c r="Q83" s="64">
        <f t="shared" si="35"/>
        <v>0</v>
      </c>
      <c r="R83" s="74"/>
      <c r="S83" s="75"/>
      <c r="T83" s="64">
        <f t="shared" si="36"/>
        <v>0</v>
      </c>
      <c r="U83" s="74"/>
      <c r="V83" s="77"/>
      <c r="W83" s="131">
        <f t="shared" si="37"/>
        <v>0</v>
      </c>
      <c r="X83" s="74"/>
      <c r="Y83" s="75"/>
      <c r="Z83" s="64">
        <f t="shared" si="38"/>
        <v>0</v>
      </c>
      <c r="AA83" s="74"/>
      <c r="AB83" s="75"/>
      <c r="AC83" s="64">
        <f t="shared" si="39"/>
        <v>0</v>
      </c>
      <c r="AD83" s="74"/>
      <c r="AE83" s="75"/>
      <c r="AF83" s="131">
        <f t="shared" si="40"/>
        <v>0</v>
      </c>
      <c r="AG83" s="74"/>
      <c r="AH83" s="77"/>
      <c r="AI83" s="79">
        <f t="shared" si="41"/>
        <v>0</v>
      </c>
      <c r="AJ83" s="76"/>
      <c r="AK83" s="75"/>
      <c r="AL83" s="64">
        <f t="shared" si="42"/>
        <v>0</v>
      </c>
      <c r="AM83" s="74"/>
      <c r="AN83" s="77"/>
      <c r="AO83" s="64">
        <f t="shared" si="43"/>
        <v>0</v>
      </c>
      <c r="AP83" s="76"/>
      <c r="AQ83" s="77"/>
      <c r="AR83" s="64">
        <f t="shared" si="44"/>
        <v>0</v>
      </c>
      <c r="AS83" s="76"/>
      <c r="AT83" s="77"/>
      <c r="AU83" s="79">
        <f t="shared" si="45"/>
        <v>0</v>
      </c>
      <c r="AV83" s="76"/>
      <c r="AW83" s="75"/>
      <c r="AX83" s="64">
        <f t="shared" si="46"/>
        <v>0</v>
      </c>
      <c r="AY83" s="135">
        <f t="shared" si="47"/>
        <v>0</v>
      </c>
      <c r="BC83"/>
    </row>
    <row r="84" spans="1:55" ht="30" customHeight="1">
      <c r="A84" s="109">
        <v>74</v>
      </c>
      <c r="B84" s="163">
        <v>189</v>
      </c>
      <c r="C84" s="163" t="s">
        <v>357</v>
      </c>
      <c r="D84" s="163" t="s">
        <v>144</v>
      </c>
      <c r="E84" s="163" t="s">
        <v>291</v>
      </c>
      <c r="F84" s="76"/>
      <c r="G84" s="75"/>
      <c r="H84" s="64">
        <f t="shared" si="32"/>
        <v>0</v>
      </c>
      <c r="I84" s="74"/>
      <c r="J84" s="77"/>
      <c r="K84" s="78">
        <f t="shared" si="33"/>
        <v>0</v>
      </c>
      <c r="L84" s="76"/>
      <c r="M84" s="77"/>
      <c r="N84" s="79">
        <f t="shared" si="34"/>
        <v>0</v>
      </c>
      <c r="O84" s="76"/>
      <c r="P84" s="75"/>
      <c r="Q84" s="64">
        <f t="shared" si="35"/>
        <v>0</v>
      </c>
      <c r="R84" s="74"/>
      <c r="S84" s="75"/>
      <c r="T84" s="64">
        <f t="shared" si="36"/>
        <v>0</v>
      </c>
      <c r="U84" s="74"/>
      <c r="V84" s="77"/>
      <c r="W84" s="64">
        <f t="shared" si="37"/>
        <v>0</v>
      </c>
      <c r="X84" s="74"/>
      <c r="Y84" s="75"/>
      <c r="Z84" s="64">
        <f t="shared" si="38"/>
        <v>0</v>
      </c>
      <c r="AA84" s="74"/>
      <c r="AB84" s="75"/>
      <c r="AC84" s="64">
        <f t="shared" si="39"/>
        <v>0</v>
      </c>
      <c r="AD84" s="74"/>
      <c r="AE84" s="75"/>
      <c r="AF84" s="64">
        <f t="shared" si="40"/>
        <v>0</v>
      </c>
      <c r="AG84" s="74"/>
      <c r="AH84" s="77"/>
      <c r="AI84" s="79">
        <f t="shared" si="41"/>
        <v>0</v>
      </c>
      <c r="AJ84" s="76"/>
      <c r="AK84" s="75"/>
      <c r="AL84" s="64">
        <f t="shared" si="42"/>
        <v>0</v>
      </c>
      <c r="AM84" s="74"/>
      <c r="AN84" s="77"/>
      <c r="AO84" s="64">
        <f t="shared" si="43"/>
        <v>0</v>
      </c>
      <c r="AP84" s="76"/>
      <c r="AQ84" s="77"/>
      <c r="AR84" s="64">
        <f t="shared" si="44"/>
        <v>0</v>
      </c>
      <c r="AS84" s="76"/>
      <c r="AT84" s="77"/>
      <c r="AU84" s="79">
        <f t="shared" si="45"/>
        <v>0</v>
      </c>
      <c r="AV84" s="76"/>
      <c r="AW84" s="75"/>
      <c r="AX84" s="64">
        <f t="shared" si="46"/>
        <v>0</v>
      </c>
      <c r="AY84" s="135">
        <f t="shared" si="47"/>
        <v>0</v>
      </c>
      <c r="BC84"/>
    </row>
    <row r="85" spans="1:55" ht="30" customHeight="1" thickBot="1">
      <c r="A85" s="110">
        <v>75</v>
      </c>
      <c r="B85" s="163">
        <v>203</v>
      </c>
      <c r="C85" s="163" t="s">
        <v>360</v>
      </c>
      <c r="D85" s="163" t="s">
        <v>178</v>
      </c>
      <c r="E85" s="163" t="s">
        <v>292</v>
      </c>
      <c r="F85" s="76"/>
      <c r="G85" s="75"/>
      <c r="H85" s="64">
        <f t="shared" si="32"/>
        <v>0</v>
      </c>
      <c r="I85" s="74"/>
      <c r="J85" s="77"/>
      <c r="K85" s="78">
        <f t="shared" si="33"/>
        <v>0</v>
      </c>
      <c r="L85" s="76"/>
      <c r="M85" s="77"/>
      <c r="N85" s="79">
        <f t="shared" si="34"/>
        <v>0</v>
      </c>
      <c r="O85" s="76"/>
      <c r="P85" s="75"/>
      <c r="Q85" s="64">
        <f t="shared" si="35"/>
        <v>0</v>
      </c>
      <c r="R85" s="74"/>
      <c r="S85" s="75"/>
      <c r="T85" s="64">
        <f t="shared" si="36"/>
        <v>0</v>
      </c>
      <c r="U85" s="74"/>
      <c r="V85" s="77"/>
      <c r="W85" s="131">
        <f t="shared" si="37"/>
        <v>0</v>
      </c>
      <c r="X85" s="74"/>
      <c r="Y85" s="75"/>
      <c r="Z85" s="64">
        <f t="shared" si="38"/>
        <v>0</v>
      </c>
      <c r="AA85" s="74"/>
      <c r="AB85" s="75"/>
      <c r="AC85" s="64">
        <f t="shared" si="39"/>
        <v>0</v>
      </c>
      <c r="AD85" s="74"/>
      <c r="AE85" s="75"/>
      <c r="AF85" s="131">
        <f t="shared" si="40"/>
        <v>0</v>
      </c>
      <c r="AG85" s="74"/>
      <c r="AH85" s="77"/>
      <c r="AI85" s="79">
        <f t="shared" si="41"/>
        <v>0</v>
      </c>
      <c r="AJ85" s="76"/>
      <c r="AK85" s="75"/>
      <c r="AL85" s="64">
        <f t="shared" si="42"/>
        <v>0</v>
      </c>
      <c r="AM85" s="74"/>
      <c r="AN85" s="77"/>
      <c r="AO85" s="64">
        <f t="shared" si="43"/>
        <v>0</v>
      </c>
      <c r="AP85" s="76"/>
      <c r="AQ85" s="77"/>
      <c r="AR85" s="64">
        <f t="shared" si="44"/>
        <v>0</v>
      </c>
      <c r="AS85" s="76"/>
      <c r="AT85" s="77"/>
      <c r="AU85" s="79">
        <f t="shared" si="45"/>
        <v>0</v>
      </c>
      <c r="AV85" s="76"/>
      <c r="AW85" s="75"/>
      <c r="AX85" s="64">
        <f t="shared" si="46"/>
        <v>0</v>
      </c>
      <c r="AY85" s="135">
        <f t="shared" si="47"/>
        <v>0</v>
      </c>
      <c r="BC85"/>
    </row>
    <row r="86" spans="1:55" ht="30" customHeight="1">
      <c r="A86" s="109">
        <v>76</v>
      </c>
      <c r="B86" s="163">
        <v>209</v>
      </c>
      <c r="C86" s="163" t="s">
        <v>361</v>
      </c>
      <c r="D86" s="163" t="s">
        <v>120</v>
      </c>
      <c r="E86" s="163" t="s">
        <v>291</v>
      </c>
      <c r="F86" s="76"/>
      <c r="G86" s="75"/>
      <c r="H86" s="64">
        <f>SUM(F86+G86)</f>
        <v>0</v>
      </c>
      <c r="I86" s="74"/>
      <c r="J86" s="77"/>
      <c r="K86" s="78">
        <f t="shared" si="33"/>
        <v>0</v>
      </c>
      <c r="L86" s="76"/>
      <c r="M86" s="77"/>
      <c r="N86" s="79">
        <f t="shared" si="34"/>
        <v>0</v>
      </c>
      <c r="O86" s="76"/>
      <c r="P86" s="75"/>
      <c r="Q86" s="64">
        <f t="shared" si="35"/>
        <v>0</v>
      </c>
      <c r="R86" s="74"/>
      <c r="S86" s="75"/>
      <c r="T86" s="64">
        <f t="shared" si="36"/>
        <v>0</v>
      </c>
      <c r="U86" s="74"/>
      <c r="V86" s="77"/>
      <c r="W86" s="64">
        <f t="shared" si="37"/>
        <v>0</v>
      </c>
      <c r="X86" s="74"/>
      <c r="Y86" s="75"/>
      <c r="Z86" s="64">
        <f t="shared" si="38"/>
        <v>0</v>
      </c>
      <c r="AA86" s="74"/>
      <c r="AB86" s="75"/>
      <c r="AC86" s="64">
        <f t="shared" si="39"/>
        <v>0</v>
      </c>
      <c r="AD86" s="74"/>
      <c r="AE86" s="75"/>
      <c r="AF86" s="64">
        <f t="shared" si="40"/>
        <v>0</v>
      </c>
      <c r="AG86" s="74"/>
      <c r="AH86" s="77"/>
      <c r="AI86" s="79">
        <f t="shared" si="41"/>
        <v>0</v>
      </c>
      <c r="AJ86" s="76"/>
      <c r="AK86" s="75"/>
      <c r="AL86" s="64">
        <f t="shared" si="42"/>
        <v>0</v>
      </c>
      <c r="AM86" s="74"/>
      <c r="AN86" s="77"/>
      <c r="AO86" s="64">
        <f t="shared" si="43"/>
        <v>0</v>
      </c>
      <c r="AP86" s="76"/>
      <c r="AQ86" s="77"/>
      <c r="AR86" s="64">
        <f t="shared" si="44"/>
        <v>0</v>
      </c>
      <c r="AS86" s="76"/>
      <c r="AT86" s="77"/>
      <c r="AU86" s="79">
        <f t="shared" si="45"/>
        <v>0</v>
      </c>
      <c r="AV86" s="76"/>
      <c r="AW86" s="75"/>
      <c r="AX86" s="64">
        <f t="shared" si="46"/>
        <v>0</v>
      </c>
      <c r="AY86" s="135">
        <f t="shared" si="47"/>
        <v>0</v>
      </c>
      <c r="BC86"/>
    </row>
    <row r="87" spans="1:55" ht="30" customHeight="1" thickBot="1">
      <c r="A87" s="110">
        <v>77</v>
      </c>
      <c r="B87" s="163">
        <v>223</v>
      </c>
      <c r="C87" s="163" t="s">
        <v>363</v>
      </c>
      <c r="D87" s="163" t="s">
        <v>144</v>
      </c>
      <c r="E87" s="163" t="s">
        <v>291</v>
      </c>
      <c r="F87" s="76"/>
      <c r="G87" s="75"/>
      <c r="H87" s="64">
        <f>SUM(F87+G87)</f>
        <v>0</v>
      </c>
      <c r="I87" s="74"/>
      <c r="J87" s="77"/>
      <c r="K87" s="78">
        <f t="shared" si="33"/>
        <v>0</v>
      </c>
      <c r="L87" s="76"/>
      <c r="M87" s="77"/>
      <c r="N87" s="79">
        <f t="shared" si="34"/>
        <v>0</v>
      </c>
      <c r="O87" s="76"/>
      <c r="P87" s="75"/>
      <c r="Q87" s="64">
        <f t="shared" si="35"/>
        <v>0</v>
      </c>
      <c r="R87" s="74"/>
      <c r="S87" s="75"/>
      <c r="T87" s="64">
        <f t="shared" si="36"/>
        <v>0</v>
      </c>
      <c r="U87" s="74"/>
      <c r="V87" s="77"/>
      <c r="W87" s="131">
        <f t="shared" si="37"/>
        <v>0</v>
      </c>
      <c r="X87" s="74"/>
      <c r="Y87" s="75"/>
      <c r="Z87" s="64">
        <f t="shared" si="38"/>
        <v>0</v>
      </c>
      <c r="AA87" s="74"/>
      <c r="AB87" s="75"/>
      <c r="AC87" s="64">
        <f t="shared" si="39"/>
        <v>0</v>
      </c>
      <c r="AD87" s="74"/>
      <c r="AE87" s="75"/>
      <c r="AF87" s="131">
        <f t="shared" si="40"/>
        <v>0</v>
      </c>
      <c r="AG87" s="74"/>
      <c r="AH87" s="77"/>
      <c r="AI87" s="79">
        <f t="shared" si="41"/>
        <v>0</v>
      </c>
      <c r="AJ87" s="76"/>
      <c r="AK87" s="75"/>
      <c r="AL87" s="64">
        <f t="shared" si="42"/>
        <v>0</v>
      </c>
      <c r="AM87" s="74"/>
      <c r="AN87" s="77"/>
      <c r="AO87" s="64">
        <f t="shared" si="43"/>
        <v>0</v>
      </c>
      <c r="AP87" s="76"/>
      <c r="AQ87" s="77"/>
      <c r="AR87" s="64">
        <f t="shared" si="44"/>
        <v>0</v>
      </c>
      <c r="AS87" s="76"/>
      <c r="AT87" s="77"/>
      <c r="AU87" s="79">
        <f t="shared" si="45"/>
        <v>0</v>
      </c>
      <c r="AV87" s="76"/>
      <c r="AW87" s="75"/>
      <c r="AX87" s="64">
        <f t="shared" si="46"/>
        <v>0</v>
      </c>
      <c r="AY87" s="135">
        <f t="shared" si="47"/>
        <v>0</v>
      </c>
      <c r="BC87"/>
    </row>
    <row r="88" spans="1:55" ht="30" customHeight="1">
      <c r="A88" s="109">
        <v>78</v>
      </c>
      <c r="B88" s="190">
        <v>238</v>
      </c>
      <c r="C88" s="190" t="s">
        <v>369</v>
      </c>
      <c r="D88" s="190" t="s">
        <v>100</v>
      </c>
      <c r="E88" s="190" t="s">
        <v>294</v>
      </c>
      <c r="F88" s="76"/>
      <c r="G88" s="75"/>
      <c r="H88" s="64">
        <f>SUM(F88+G88)</f>
        <v>0</v>
      </c>
      <c r="I88" s="74"/>
      <c r="J88" s="77"/>
      <c r="K88" s="78">
        <f t="shared" si="33"/>
        <v>0</v>
      </c>
      <c r="L88" s="76"/>
      <c r="M88" s="77"/>
      <c r="N88" s="79">
        <f t="shared" si="34"/>
        <v>0</v>
      </c>
      <c r="O88" s="76"/>
      <c r="P88" s="75"/>
      <c r="Q88" s="64">
        <f t="shared" si="35"/>
        <v>0</v>
      </c>
      <c r="R88" s="74"/>
      <c r="S88" s="75"/>
      <c r="T88" s="64">
        <f t="shared" si="36"/>
        <v>0</v>
      </c>
      <c r="U88" s="74"/>
      <c r="V88" s="77"/>
      <c r="W88" s="64">
        <f t="shared" si="37"/>
        <v>0</v>
      </c>
      <c r="X88" s="74"/>
      <c r="Y88" s="75"/>
      <c r="Z88" s="64">
        <f t="shared" si="38"/>
        <v>0</v>
      </c>
      <c r="AA88" s="74"/>
      <c r="AB88" s="75"/>
      <c r="AC88" s="64">
        <f t="shared" si="39"/>
        <v>0</v>
      </c>
      <c r="AD88" s="74"/>
      <c r="AE88" s="75"/>
      <c r="AF88" s="64">
        <f t="shared" si="40"/>
        <v>0</v>
      </c>
      <c r="AG88" s="74"/>
      <c r="AH88" s="77"/>
      <c r="AI88" s="79">
        <f t="shared" si="41"/>
        <v>0</v>
      </c>
      <c r="AJ88" s="76"/>
      <c r="AK88" s="75"/>
      <c r="AL88" s="64">
        <f t="shared" si="42"/>
        <v>0</v>
      </c>
      <c r="AM88" s="74"/>
      <c r="AN88" s="77"/>
      <c r="AO88" s="64">
        <f t="shared" si="43"/>
        <v>0</v>
      </c>
      <c r="AP88" s="76"/>
      <c r="AQ88" s="77"/>
      <c r="AR88" s="64">
        <f t="shared" si="44"/>
        <v>0</v>
      </c>
      <c r="AS88" s="76"/>
      <c r="AT88" s="77"/>
      <c r="AU88" s="79">
        <f t="shared" si="45"/>
        <v>0</v>
      </c>
      <c r="AV88" s="76"/>
      <c r="AW88" s="75"/>
      <c r="AX88" s="64">
        <f t="shared" si="46"/>
        <v>0</v>
      </c>
      <c r="AY88" s="135">
        <f t="shared" si="47"/>
        <v>0</v>
      </c>
      <c r="BC88"/>
    </row>
    <row r="89" spans="1:55" ht="30" customHeight="1" thickBot="1">
      <c r="A89" s="110">
        <v>79</v>
      </c>
      <c r="B89" s="163">
        <v>239</v>
      </c>
      <c r="C89" s="163" t="s">
        <v>370</v>
      </c>
      <c r="D89" s="163" t="s">
        <v>175</v>
      </c>
      <c r="E89" s="163" t="s">
        <v>291</v>
      </c>
      <c r="F89" s="76"/>
      <c r="G89" s="75"/>
      <c r="H89" s="64">
        <f>SUM(F89+G89)</f>
        <v>0</v>
      </c>
      <c r="I89" s="74"/>
      <c r="J89" s="77"/>
      <c r="K89" s="78">
        <f t="shared" si="33"/>
        <v>0</v>
      </c>
      <c r="L89" s="76"/>
      <c r="M89" s="77"/>
      <c r="N89" s="79">
        <f t="shared" si="34"/>
        <v>0</v>
      </c>
      <c r="O89" s="76"/>
      <c r="P89" s="75"/>
      <c r="Q89" s="64">
        <f t="shared" si="35"/>
        <v>0</v>
      </c>
      <c r="R89" s="74"/>
      <c r="S89" s="75"/>
      <c r="T89" s="64">
        <f t="shared" si="36"/>
        <v>0</v>
      </c>
      <c r="U89" s="74"/>
      <c r="V89" s="77"/>
      <c r="W89" s="131">
        <f t="shared" si="37"/>
        <v>0</v>
      </c>
      <c r="X89" s="74"/>
      <c r="Y89" s="75"/>
      <c r="Z89" s="64">
        <f t="shared" si="38"/>
        <v>0</v>
      </c>
      <c r="AA89" s="74"/>
      <c r="AB89" s="75"/>
      <c r="AC89" s="64">
        <f t="shared" si="39"/>
        <v>0</v>
      </c>
      <c r="AD89" s="74"/>
      <c r="AE89" s="75"/>
      <c r="AF89" s="131">
        <f t="shared" si="40"/>
        <v>0</v>
      </c>
      <c r="AG89" s="74"/>
      <c r="AH89" s="77"/>
      <c r="AI89" s="79">
        <f t="shared" si="41"/>
        <v>0</v>
      </c>
      <c r="AJ89" s="76"/>
      <c r="AK89" s="75"/>
      <c r="AL89" s="64">
        <f t="shared" si="42"/>
        <v>0</v>
      </c>
      <c r="AM89" s="74"/>
      <c r="AN89" s="77"/>
      <c r="AO89" s="64">
        <f t="shared" si="43"/>
        <v>0</v>
      </c>
      <c r="AP89" s="76"/>
      <c r="AQ89" s="77"/>
      <c r="AR89" s="64">
        <f t="shared" si="44"/>
        <v>0</v>
      </c>
      <c r="AS89" s="76"/>
      <c r="AT89" s="77"/>
      <c r="AU89" s="79">
        <f t="shared" si="45"/>
        <v>0</v>
      </c>
      <c r="AV89" s="76"/>
      <c r="AW89" s="75"/>
      <c r="AX89" s="64">
        <f t="shared" si="46"/>
        <v>0</v>
      </c>
      <c r="AY89" s="135">
        <f t="shared" si="47"/>
        <v>0</v>
      </c>
      <c r="BC89"/>
    </row>
    <row r="90" spans="1:55" ht="30" customHeight="1">
      <c r="A90" s="109">
        <v>80</v>
      </c>
      <c r="B90" s="163">
        <v>313</v>
      </c>
      <c r="C90" s="163" t="s">
        <v>378</v>
      </c>
      <c r="D90" s="163" t="s">
        <v>178</v>
      </c>
      <c r="E90" s="163" t="s">
        <v>356</v>
      </c>
      <c r="F90" s="76"/>
      <c r="G90" s="75"/>
      <c r="H90" s="64">
        <f>SUM(F90+G90)</f>
        <v>0</v>
      </c>
      <c r="I90" s="74"/>
      <c r="J90" s="77"/>
      <c r="K90" s="78">
        <f t="shared" si="33"/>
        <v>0</v>
      </c>
      <c r="L90" s="76"/>
      <c r="M90" s="77"/>
      <c r="N90" s="79">
        <f t="shared" si="34"/>
        <v>0</v>
      </c>
      <c r="O90" s="76"/>
      <c r="P90" s="75"/>
      <c r="Q90" s="64">
        <f t="shared" si="35"/>
        <v>0</v>
      </c>
      <c r="R90" s="74"/>
      <c r="S90" s="75"/>
      <c r="T90" s="64">
        <f t="shared" si="36"/>
        <v>0</v>
      </c>
      <c r="U90" s="74"/>
      <c r="V90" s="77"/>
      <c r="W90" s="64">
        <f t="shared" si="37"/>
        <v>0</v>
      </c>
      <c r="X90" s="74"/>
      <c r="Y90" s="75"/>
      <c r="Z90" s="64">
        <f t="shared" si="38"/>
        <v>0</v>
      </c>
      <c r="AA90" s="74"/>
      <c r="AB90" s="75"/>
      <c r="AC90" s="64">
        <f t="shared" si="39"/>
        <v>0</v>
      </c>
      <c r="AD90" s="74"/>
      <c r="AE90" s="75"/>
      <c r="AF90" s="64">
        <f t="shared" si="40"/>
        <v>0</v>
      </c>
      <c r="AG90" s="74"/>
      <c r="AH90" s="77"/>
      <c r="AI90" s="79">
        <f t="shared" si="41"/>
        <v>0</v>
      </c>
      <c r="AJ90" s="76"/>
      <c r="AK90" s="75"/>
      <c r="AL90" s="64">
        <f t="shared" si="42"/>
        <v>0</v>
      </c>
      <c r="AM90" s="74"/>
      <c r="AN90" s="77"/>
      <c r="AO90" s="64">
        <f t="shared" si="43"/>
        <v>0</v>
      </c>
      <c r="AP90" s="76"/>
      <c r="AQ90" s="77"/>
      <c r="AR90" s="64">
        <f t="shared" si="44"/>
        <v>0</v>
      </c>
      <c r="AS90" s="76"/>
      <c r="AT90" s="77"/>
      <c r="AU90" s="79">
        <f t="shared" si="45"/>
        <v>0</v>
      </c>
      <c r="AV90" s="76"/>
      <c r="AW90" s="75"/>
      <c r="AX90" s="64">
        <f t="shared" si="46"/>
        <v>0</v>
      </c>
      <c r="AY90" s="135">
        <f t="shared" si="47"/>
        <v>0</v>
      </c>
      <c r="BC90"/>
    </row>
    <row r="91" spans="1:55" ht="30" customHeight="1" thickBot="1">
      <c r="A91" s="110">
        <v>81</v>
      </c>
      <c r="B91" s="163">
        <v>325</v>
      </c>
      <c r="C91" s="163" t="s">
        <v>380</v>
      </c>
      <c r="D91" s="163" t="s">
        <v>120</v>
      </c>
      <c r="E91" s="163" t="s">
        <v>291</v>
      </c>
      <c r="F91" s="76"/>
      <c r="G91" s="75"/>
      <c r="H91" s="64">
        <f>SUM(F91+G91)</f>
        <v>0</v>
      </c>
      <c r="I91" s="74"/>
      <c r="J91" s="77"/>
      <c r="K91" s="78">
        <f t="shared" si="33"/>
        <v>0</v>
      </c>
      <c r="L91" s="76"/>
      <c r="M91" s="77"/>
      <c r="N91" s="79">
        <f t="shared" si="34"/>
        <v>0</v>
      </c>
      <c r="O91" s="76"/>
      <c r="P91" s="75"/>
      <c r="Q91" s="64">
        <f t="shared" si="35"/>
        <v>0</v>
      </c>
      <c r="R91" s="74"/>
      <c r="S91" s="75"/>
      <c r="T91" s="64">
        <f t="shared" si="36"/>
        <v>0</v>
      </c>
      <c r="U91" s="74"/>
      <c r="V91" s="77"/>
      <c r="W91" s="131">
        <f t="shared" si="37"/>
        <v>0</v>
      </c>
      <c r="X91" s="74"/>
      <c r="Y91" s="75"/>
      <c r="Z91" s="64">
        <f t="shared" si="38"/>
        <v>0</v>
      </c>
      <c r="AA91" s="74"/>
      <c r="AB91" s="75"/>
      <c r="AC91" s="64">
        <f t="shared" si="39"/>
        <v>0</v>
      </c>
      <c r="AD91" s="74"/>
      <c r="AE91" s="75"/>
      <c r="AF91" s="131">
        <f t="shared" si="40"/>
        <v>0</v>
      </c>
      <c r="AG91" s="74"/>
      <c r="AH91" s="77"/>
      <c r="AI91" s="79">
        <f t="shared" si="41"/>
        <v>0</v>
      </c>
      <c r="AJ91" s="76"/>
      <c r="AK91" s="75"/>
      <c r="AL91" s="64">
        <f t="shared" si="42"/>
        <v>0</v>
      </c>
      <c r="AM91" s="74"/>
      <c r="AN91" s="77"/>
      <c r="AO91" s="64">
        <f t="shared" si="43"/>
        <v>0</v>
      </c>
      <c r="AP91" s="76"/>
      <c r="AQ91" s="77"/>
      <c r="AR91" s="64">
        <f t="shared" si="44"/>
        <v>0</v>
      </c>
      <c r="AS91" s="76"/>
      <c r="AT91" s="77"/>
      <c r="AU91" s="79">
        <f t="shared" si="45"/>
        <v>0</v>
      </c>
      <c r="AV91" s="76"/>
      <c r="AW91" s="75"/>
      <c r="AX91" s="64">
        <f t="shared" si="46"/>
        <v>0</v>
      </c>
      <c r="AY91" s="135">
        <f t="shared" si="47"/>
        <v>0</v>
      </c>
      <c r="BC91"/>
    </row>
    <row r="92" spans="1:55" ht="30" customHeight="1">
      <c r="A92" s="109">
        <v>82</v>
      </c>
      <c r="B92" s="188">
        <v>369</v>
      </c>
      <c r="C92" s="188" t="s">
        <v>384</v>
      </c>
      <c r="D92" s="188" t="s">
        <v>144</v>
      </c>
      <c r="E92" s="188" t="s">
        <v>291</v>
      </c>
      <c r="F92" s="81"/>
      <c r="G92" s="82"/>
      <c r="H92" s="64">
        <f>SUM(F92+G92)</f>
        <v>0</v>
      </c>
      <c r="I92" s="74"/>
      <c r="J92" s="77"/>
      <c r="K92" s="83">
        <f t="shared" si="33"/>
        <v>0</v>
      </c>
      <c r="L92" s="81"/>
      <c r="M92" s="84"/>
      <c r="N92" s="85">
        <f t="shared" si="34"/>
        <v>0</v>
      </c>
      <c r="O92" s="76"/>
      <c r="P92" s="75"/>
      <c r="Q92" s="64">
        <f t="shared" si="35"/>
        <v>0</v>
      </c>
      <c r="R92" s="74"/>
      <c r="S92" s="75"/>
      <c r="T92" s="64">
        <f t="shared" si="36"/>
        <v>0</v>
      </c>
      <c r="U92" s="74"/>
      <c r="V92" s="77"/>
      <c r="W92" s="64">
        <f t="shared" si="37"/>
        <v>0</v>
      </c>
      <c r="X92" s="74"/>
      <c r="Y92" s="75"/>
      <c r="Z92" s="64">
        <f t="shared" si="38"/>
        <v>0</v>
      </c>
      <c r="AA92" s="74"/>
      <c r="AB92" s="75"/>
      <c r="AC92" s="64">
        <f t="shared" si="39"/>
        <v>0</v>
      </c>
      <c r="AD92" s="74"/>
      <c r="AE92" s="75"/>
      <c r="AF92" s="64">
        <f t="shared" si="40"/>
        <v>0</v>
      </c>
      <c r="AG92" s="93"/>
      <c r="AH92" s="84"/>
      <c r="AI92" s="79">
        <f t="shared" si="41"/>
        <v>0</v>
      </c>
      <c r="AJ92" s="76"/>
      <c r="AK92" s="75"/>
      <c r="AL92" s="64">
        <f t="shared" si="42"/>
        <v>0</v>
      </c>
      <c r="AM92" s="74"/>
      <c r="AN92" s="77"/>
      <c r="AO92" s="86">
        <f t="shared" si="43"/>
        <v>0</v>
      </c>
      <c r="AP92" s="81"/>
      <c r="AQ92" s="84"/>
      <c r="AR92" s="86">
        <f t="shared" si="44"/>
        <v>0</v>
      </c>
      <c r="AS92" s="81"/>
      <c r="AT92" s="84"/>
      <c r="AU92" s="85">
        <f t="shared" si="45"/>
        <v>0</v>
      </c>
      <c r="AV92" s="76"/>
      <c r="AW92" s="75"/>
      <c r="AX92" s="64">
        <f t="shared" si="46"/>
        <v>0</v>
      </c>
      <c r="AY92" s="135">
        <f t="shared" si="47"/>
        <v>0</v>
      </c>
      <c r="BC92"/>
    </row>
    <row r="93" spans="1:55" ht="15">
      <c r="A93" s="15"/>
      <c r="BC93"/>
    </row>
    <row r="94" spans="48:49" ht="27">
      <c r="AV94" s="17"/>
      <c r="AW94" s="16"/>
    </row>
    <row r="108" ht="15">
      <c r="D108" t="s">
        <v>551</v>
      </c>
    </row>
  </sheetData>
  <sheetProtection/>
  <mergeCells count="19">
    <mergeCell ref="AP8:AR9"/>
    <mergeCell ref="AS8:AU9"/>
    <mergeCell ref="AV8:AX9"/>
    <mergeCell ref="X8:Z9"/>
    <mergeCell ref="AA8:AC9"/>
    <mergeCell ref="AD8:AF9"/>
    <mergeCell ref="AG8:AI9"/>
    <mergeCell ref="AJ8:AL9"/>
    <mergeCell ref="AM8:AO9"/>
    <mergeCell ref="F3:AR3"/>
    <mergeCell ref="F5:AR5"/>
    <mergeCell ref="R8:T9"/>
    <mergeCell ref="AY8:AY9"/>
    <mergeCell ref="A8:E9"/>
    <mergeCell ref="F8:H9"/>
    <mergeCell ref="I8:K9"/>
    <mergeCell ref="L8:N9"/>
    <mergeCell ref="O8:Q9"/>
    <mergeCell ref="U8:W9"/>
  </mergeCells>
  <printOptions horizontalCentered="1"/>
  <pageMargins left="0" right="0" top="0" bottom="0" header="0.5118055555555555" footer="0.5118055555555555"/>
  <pageSetup horizontalDpi="300" verticalDpi="300" orientation="landscape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3:AY20"/>
  <sheetViews>
    <sheetView zoomScale="50" zoomScaleNormal="50" zoomScalePageLayoutView="0" workbookViewId="0" topLeftCell="A1">
      <pane xSplit="5" ySplit="10" topLeftCell="AA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Q17" sqref="AQ17"/>
    </sheetView>
  </sheetViews>
  <sheetFormatPr defaultColWidth="11.421875" defaultRowHeight="12.75"/>
  <cols>
    <col min="1" max="1" width="7.28125" style="0" bestFit="1" customWidth="1"/>
    <col min="2" max="2" width="7.57421875" style="0" customWidth="1"/>
    <col min="3" max="3" width="45.7109375" style="0" bestFit="1" customWidth="1"/>
    <col min="4" max="4" width="34.8515625" style="0" bestFit="1" customWidth="1"/>
    <col min="5" max="5" width="17.421875" style="0" customWidth="1"/>
    <col min="6" max="43" width="6.00390625" style="0" customWidth="1"/>
    <col min="44" max="44" width="9.140625" style="0" customWidth="1"/>
    <col min="45" max="49" width="6.00390625" style="0" customWidth="1"/>
    <col min="50" max="50" width="9.140625" style="0" customWidth="1"/>
    <col min="51" max="51" width="15.28125" style="0" bestFit="1" customWidth="1"/>
  </cols>
  <sheetData>
    <row r="2" ht="13.5" thickBot="1"/>
    <row r="3" spans="4:50" ht="45">
      <c r="D3" s="47"/>
      <c r="E3" s="47"/>
      <c r="F3" s="476" t="s">
        <v>23</v>
      </c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  <c r="AP3" s="477"/>
      <c r="AQ3" s="477"/>
      <c r="AR3" s="478"/>
      <c r="AS3" s="47"/>
      <c r="AT3" s="47"/>
      <c r="AU3" s="47"/>
      <c r="AV3" s="47"/>
      <c r="AW3" s="47"/>
      <c r="AX3" s="47"/>
    </row>
    <row r="4" spans="6:50" ht="45">
      <c r="F4" s="127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9"/>
      <c r="AS4" s="47"/>
      <c r="AT4" s="47"/>
      <c r="AU4" s="47"/>
      <c r="AV4" s="47"/>
      <c r="AW4" s="47"/>
      <c r="AX4" s="47"/>
    </row>
    <row r="5" spans="6:44" ht="45.75" thickBot="1">
      <c r="F5" s="479" t="s">
        <v>48</v>
      </c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0"/>
      <c r="AB5" s="480"/>
      <c r="AC5" s="480"/>
      <c r="AD5" s="480"/>
      <c r="AE5" s="480"/>
      <c r="AF5" s="480"/>
      <c r="AG5" s="480"/>
      <c r="AH5" s="480"/>
      <c r="AI5" s="480"/>
      <c r="AJ5" s="480"/>
      <c r="AK5" s="480"/>
      <c r="AL5" s="480"/>
      <c r="AM5" s="480"/>
      <c r="AN5" s="480"/>
      <c r="AO5" s="480"/>
      <c r="AP5" s="480"/>
      <c r="AQ5" s="480"/>
      <c r="AR5" s="481"/>
    </row>
    <row r="7" ht="13.5" thickBot="1"/>
    <row r="8" spans="1:51" ht="42" customHeight="1" thickBot="1">
      <c r="A8" s="482" t="s">
        <v>49</v>
      </c>
      <c r="B8" s="483"/>
      <c r="C8" s="483"/>
      <c r="D8" s="483"/>
      <c r="E8" s="484"/>
      <c r="F8" s="472" t="s">
        <v>24</v>
      </c>
      <c r="G8" s="468"/>
      <c r="H8" s="469"/>
      <c r="I8" s="472" t="s">
        <v>25</v>
      </c>
      <c r="J8" s="468"/>
      <c r="K8" s="469"/>
      <c r="L8" s="472" t="s">
        <v>26</v>
      </c>
      <c r="M8" s="468"/>
      <c r="N8" s="469"/>
      <c r="O8" s="475" t="s">
        <v>11</v>
      </c>
      <c r="P8" s="475"/>
      <c r="Q8" s="488"/>
      <c r="R8" s="489" t="s">
        <v>35</v>
      </c>
      <c r="S8" s="490"/>
      <c r="T8" s="491"/>
      <c r="U8" s="472" t="s">
        <v>12</v>
      </c>
      <c r="V8" s="468"/>
      <c r="W8" s="468"/>
      <c r="X8" s="474" t="s">
        <v>13</v>
      </c>
      <c r="Y8" s="474"/>
      <c r="Z8" s="474"/>
      <c r="AA8" s="474" t="s">
        <v>8</v>
      </c>
      <c r="AB8" s="474"/>
      <c r="AC8" s="474"/>
      <c r="AD8" s="474" t="s">
        <v>14</v>
      </c>
      <c r="AE8" s="474"/>
      <c r="AF8" s="474"/>
      <c r="AG8" s="472" t="s">
        <v>27</v>
      </c>
      <c r="AH8" s="468"/>
      <c r="AI8" s="469"/>
      <c r="AJ8" s="472" t="s">
        <v>31</v>
      </c>
      <c r="AK8" s="468"/>
      <c r="AL8" s="469"/>
      <c r="AM8" s="472" t="s">
        <v>16</v>
      </c>
      <c r="AN8" s="468"/>
      <c r="AO8" s="469"/>
      <c r="AP8" s="472" t="s">
        <v>17</v>
      </c>
      <c r="AQ8" s="468"/>
      <c r="AR8" s="469"/>
      <c r="AS8" s="468" t="s">
        <v>32</v>
      </c>
      <c r="AT8" s="468"/>
      <c r="AU8" s="469"/>
      <c r="AV8" s="472" t="s">
        <v>560</v>
      </c>
      <c r="AW8" s="468"/>
      <c r="AX8" s="469"/>
      <c r="AY8" s="398" t="s">
        <v>19</v>
      </c>
    </row>
    <row r="9" spans="1:51" ht="42" customHeight="1" thickBot="1">
      <c r="A9" s="485"/>
      <c r="B9" s="486"/>
      <c r="C9" s="486"/>
      <c r="D9" s="486"/>
      <c r="E9" s="487"/>
      <c r="F9" s="473"/>
      <c r="G9" s="470"/>
      <c r="H9" s="471"/>
      <c r="I9" s="473"/>
      <c r="J9" s="470"/>
      <c r="K9" s="471"/>
      <c r="L9" s="473"/>
      <c r="M9" s="470"/>
      <c r="N9" s="471"/>
      <c r="O9" s="475"/>
      <c r="P9" s="475"/>
      <c r="Q9" s="488"/>
      <c r="R9" s="492"/>
      <c r="S9" s="493"/>
      <c r="T9" s="494"/>
      <c r="U9" s="473"/>
      <c r="V9" s="470"/>
      <c r="W9" s="470"/>
      <c r="X9" s="475"/>
      <c r="Y9" s="475"/>
      <c r="Z9" s="475"/>
      <c r="AA9" s="475"/>
      <c r="AB9" s="475"/>
      <c r="AC9" s="475"/>
      <c r="AD9" s="475"/>
      <c r="AE9" s="475"/>
      <c r="AF9" s="475"/>
      <c r="AG9" s="473"/>
      <c r="AH9" s="470"/>
      <c r="AI9" s="471"/>
      <c r="AJ9" s="473"/>
      <c r="AK9" s="470"/>
      <c r="AL9" s="471"/>
      <c r="AM9" s="473"/>
      <c r="AN9" s="470"/>
      <c r="AO9" s="471"/>
      <c r="AP9" s="473"/>
      <c r="AQ9" s="470"/>
      <c r="AR9" s="471"/>
      <c r="AS9" s="470"/>
      <c r="AT9" s="470"/>
      <c r="AU9" s="471"/>
      <c r="AV9" s="473"/>
      <c r="AW9" s="470"/>
      <c r="AX9" s="471"/>
      <c r="AY9" s="399"/>
    </row>
    <row r="10" spans="1:51" ht="21" thickBot="1">
      <c r="A10" s="116" t="s">
        <v>0</v>
      </c>
      <c r="B10" s="117" t="s">
        <v>1</v>
      </c>
      <c r="C10" s="115" t="s">
        <v>2</v>
      </c>
      <c r="D10" s="118" t="s">
        <v>28</v>
      </c>
      <c r="E10" s="119" t="s">
        <v>29</v>
      </c>
      <c r="F10" s="51" t="s">
        <v>5</v>
      </c>
      <c r="G10" s="52" t="s">
        <v>6</v>
      </c>
      <c r="H10" s="53" t="s">
        <v>7</v>
      </c>
      <c r="I10" s="51" t="s">
        <v>5</v>
      </c>
      <c r="J10" s="52" t="s">
        <v>6</v>
      </c>
      <c r="K10" s="53" t="s">
        <v>7</v>
      </c>
      <c r="L10" s="51" t="s">
        <v>5</v>
      </c>
      <c r="M10" s="52" t="s">
        <v>6</v>
      </c>
      <c r="N10" s="58" t="s">
        <v>7</v>
      </c>
      <c r="O10" s="59" t="s">
        <v>5</v>
      </c>
      <c r="P10" s="60" t="s">
        <v>6</v>
      </c>
      <c r="Q10" s="53" t="s">
        <v>7</v>
      </c>
      <c r="R10" s="59" t="s">
        <v>5</v>
      </c>
      <c r="S10" s="60" t="s">
        <v>6</v>
      </c>
      <c r="T10" s="53" t="s">
        <v>7</v>
      </c>
      <c r="U10" s="51" t="s">
        <v>5</v>
      </c>
      <c r="V10" s="54" t="s">
        <v>6</v>
      </c>
      <c r="W10" s="53" t="s">
        <v>7</v>
      </c>
      <c r="X10" s="62" t="s">
        <v>5</v>
      </c>
      <c r="Y10" s="54" t="s">
        <v>6</v>
      </c>
      <c r="Z10" s="53" t="s">
        <v>7</v>
      </c>
      <c r="AA10" s="62" t="s">
        <v>5</v>
      </c>
      <c r="AB10" s="54" t="s">
        <v>6</v>
      </c>
      <c r="AC10" s="53" t="s">
        <v>7</v>
      </c>
      <c r="AD10" s="62" t="s">
        <v>5</v>
      </c>
      <c r="AE10" s="54" t="s">
        <v>6</v>
      </c>
      <c r="AF10" s="53" t="s">
        <v>7</v>
      </c>
      <c r="AG10" s="51" t="s">
        <v>5</v>
      </c>
      <c r="AH10" s="52" t="s">
        <v>6</v>
      </c>
      <c r="AI10" s="53" t="s">
        <v>7</v>
      </c>
      <c r="AJ10" s="51" t="s">
        <v>5</v>
      </c>
      <c r="AK10" s="54" t="s">
        <v>6</v>
      </c>
      <c r="AL10" s="53" t="s">
        <v>7</v>
      </c>
      <c r="AM10" s="51" t="s">
        <v>5</v>
      </c>
      <c r="AN10" s="55" t="s">
        <v>6</v>
      </c>
      <c r="AO10" s="53" t="s">
        <v>7</v>
      </c>
      <c r="AP10" s="51" t="s">
        <v>5</v>
      </c>
      <c r="AQ10" s="55" t="s">
        <v>6</v>
      </c>
      <c r="AR10" s="53" t="s">
        <v>7</v>
      </c>
      <c r="AS10" s="51" t="s">
        <v>5</v>
      </c>
      <c r="AT10" s="55" t="s">
        <v>6</v>
      </c>
      <c r="AU10" s="53" t="s">
        <v>7</v>
      </c>
      <c r="AV10" s="62" t="s">
        <v>5</v>
      </c>
      <c r="AW10" s="54" t="s">
        <v>6</v>
      </c>
      <c r="AX10" s="53" t="s">
        <v>7</v>
      </c>
      <c r="AY10" s="56" t="s">
        <v>30</v>
      </c>
    </row>
    <row r="11" spans="1:51" ht="30" customHeight="1" thickBot="1">
      <c r="A11" s="109">
        <v>1</v>
      </c>
      <c r="B11" s="141">
        <v>4</v>
      </c>
      <c r="C11" s="141" t="s">
        <v>389</v>
      </c>
      <c r="D11" s="141" t="s">
        <v>390</v>
      </c>
      <c r="E11" s="141" t="s">
        <v>290</v>
      </c>
      <c r="F11" s="66">
        <v>25</v>
      </c>
      <c r="G11" s="67">
        <v>25</v>
      </c>
      <c r="H11" s="215">
        <f aca="true" t="shared" si="0" ref="H11:H19">SUM(F11:G11)</f>
        <v>50</v>
      </c>
      <c r="I11" s="216">
        <v>22</v>
      </c>
      <c r="J11" s="216">
        <v>25</v>
      </c>
      <c r="K11" s="215">
        <f aca="true" t="shared" si="1" ref="K11:K20">SUM(I11+J11)</f>
        <v>47</v>
      </c>
      <c r="L11" s="216">
        <v>25</v>
      </c>
      <c r="M11" s="216">
        <v>25</v>
      </c>
      <c r="N11" s="215">
        <f aca="true" t="shared" si="2" ref="N11:N20">SUM(L11,M11)</f>
        <v>50</v>
      </c>
      <c r="O11" s="216">
        <v>25</v>
      </c>
      <c r="P11" s="216">
        <v>25</v>
      </c>
      <c r="Q11" s="63">
        <f aca="true" t="shared" si="3" ref="Q11:Q20">SUM(O11,P11)</f>
        <v>50</v>
      </c>
      <c r="R11" s="216">
        <v>25</v>
      </c>
      <c r="S11" s="216">
        <v>25</v>
      </c>
      <c r="T11" s="63">
        <f aca="true" t="shared" si="4" ref="T11:T20">SUM(R11,S11)</f>
        <v>50</v>
      </c>
      <c r="U11" s="68">
        <v>22</v>
      </c>
      <c r="V11" s="69">
        <v>22</v>
      </c>
      <c r="W11" s="63">
        <f aca="true" t="shared" si="5" ref="W11:W20">SUM(U11,V11)</f>
        <v>44</v>
      </c>
      <c r="X11" s="74">
        <v>25</v>
      </c>
      <c r="Y11" s="75">
        <v>25</v>
      </c>
      <c r="Z11" s="63">
        <f aca="true" t="shared" si="6" ref="Z11:Z20">SUM(X11,Y11)</f>
        <v>50</v>
      </c>
      <c r="AA11" s="74">
        <v>0</v>
      </c>
      <c r="AB11" s="75">
        <v>0</v>
      </c>
      <c r="AC11" s="63">
        <f aca="true" t="shared" si="7" ref="AC11:AC20">SUM(AA11,AB11)</f>
        <v>0</v>
      </c>
      <c r="AD11" s="74">
        <v>25</v>
      </c>
      <c r="AE11" s="75">
        <v>25</v>
      </c>
      <c r="AF11" s="63">
        <f aca="true" t="shared" si="8" ref="AF11:AF20">SUM(AD11,AE11)</f>
        <v>50</v>
      </c>
      <c r="AG11" s="68">
        <v>25</v>
      </c>
      <c r="AH11" s="69">
        <v>25</v>
      </c>
      <c r="AI11" s="71">
        <f aca="true" t="shared" si="9" ref="AI11:AI20">SUM(AG11,AH11)</f>
        <v>50</v>
      </c>
      <c r="AJ11" s="66"/>
      <c r="AK11" s="67"/>
      <c r="AL11" s="63">
        <f aca="true" t="shared" si="10" ref="AL11:AL20">SUM(AJ11,AK11)</f>
        <v>0</v>
      </c>
      <c r="AM11" s="68">
        <v>25</v>
      </c>
      <c r="AN11" s="69">
        <v>25</v>
      </c>
      <c r="AO11" s="63">
        <f aca="true" t="shared" si="11" ref="AO11:AO20">SUM(AM11,AN11)</f>
        <v>50</v>
      </c>
      <c r="AP11" s="66">
        <v>25</v>
      </c>
      <c r="AQ11" s="69">
        <v>25</v>
      </c>
      <c r="AR11" s="63">
        <f aca="true" t="shared" si="12" ref="AR11:AR20">SUM(AP11,AQ11)</f>
        <v>50</v>
      </c>
      <c r="AS11" s="66"/>
      <c r="AT11" s="69"/>
      <c r="AU11" s="71">
        <f aca="true" t="shared" si="13" ref="AU11:AU20">SUM(AS11,AT11)</f>
        <v>0</v>
      </c>
      <c r="AV11" s="66"/>
      <c r="AW11" s="67"/>
      <c r="AX11" s="63">
        <f aca="true" t="shared" si="14" ref="AX11:AX20">SUM(AV11,AW11)</f>
        <v>0</v>
      </c>
      <c r="AY11" s="57">
        <f aca="true" t="shared" si="15" ref="AY11:AY20">SUM(AX11+AU11+AR11+AO11+AL11+AI11+AF11+AC11+Z11+T11+W11+Q11+N11+K11+H11)</f>
        <v>541</v>
      </c>
    </row>
    <row r="12" spans="1:51" ht="30" customHeight="1" thickBot="1">
      <c r="A12" s="110">
        <v>2</v>
      </c>
      <c r="B12" s="141">
        <v>62</v>
      </c>
      <c r="C12" s="141" t="s">
        <v>414</v>
      </c>
      <c r="D12" s="141" t="s">
        <v>415</v>
      </c>
      <c r="E12" s="141" t="s">
        <v>290</v>
      </c>
      <c r="F12" s="76">
        <v>20</v>
      </c>
      <c r="G12" s="75">
        <v>18</v>
      </c>
      <c r="H12" s="215">
        <f t="shared" si="0"/>
        <v>38</v>
      </c>
      <c r="I12" s="216">
        <v>25</v>
      </c>
      <c r="J12" s="216">
        <v>22</v>
      </c>
      <c r="K12" s="215">
        <f t="shared" si="1"/>
        <v>47</v>
      </c>
      <c r="L12" s="216">
        <v>18</v>
      </c>
      <c r="M12" s="216">
        <v>22</v>
      </c>
      <c r="N12" s="215">
        <f t="shared" si="2"/>
        <v>40</v>
      </c>
      <c r="O12" s="216">
        <v>0</v>
      </c>
      <c r="P12" s="216">
        <v>0</v>
      </c>
      <c r="Q12" s="64">
        <f t="shared" si="3"/>
        <v>0</v>
      </c>
      <c r="R12" s="216">
        <v>22</v>
      </c>
      <c r="S12" s="216">
        <v>22</v>
      </c>
      <c r="T12" s="63">
        <f t="shared" si="4"/>
        <v>44</v>
      </c>
      <c r="U12" s="74">
        <v>18</v>
      </c>
      <c r="V12" s="77">
        <v>20</v>
      </c>
      <c r="W12" s="64">
        <f t="shared" si="5"/>
        <v>38</v>
      </c>
      <c r="X12" s="74">
        <v>22</v>
      </c>
      <c r="Y12" s="75">
        <v>22</v>
      </c>
      <c r="Z12" s="64">
        <f t="shared" si="6"/>
        <v>44</v>
      </c>
      <c r="AA12" s="74">
        <v>0</v>
      </c>
      <c r="AB12" s="75">
        <v>0</v>
      </c>
      <c r="AC12" s="64">
        <f t="shared" si="7"/>
        <v>0</v>
      </c>
      <c r="AD12" s="74">
        <v>0</v>
      </c>
      <c r="AE12" s="75">
        <v>0</v>
      </c>
      <c r="AF12" s="64">
        <f t="shared" si="8"/>
        <v>0</v>
      </c>
      <c r="AG12" s="74">
        <v>22</v>
      </c>
      <c r="AH12" s="77">
        <v>22</v>
      </c>
      <c r="AI12" s="79">
        <f t="shared" si="9"/>
        <v>44</v>
      </c>
      <c r="AJ12" s="76"/>
      <c r="AK12" s="75"/>
      <c r="AL12" s="64">
        <f t="shared" si="10"/>
        <v>0</v>
      </c>
      <c r="AM12" s="74">
        <v>22</v>
      </c>
      <c r="AN12" s="77">
        <v>22</v>
      </c>
      <c r="AO12" s="64">
        <f t="shared" si="11"/>
        <v>44</v>
      </c>
      <c r="AP12" s="76">
        <v>22</v>
      </c>
      <c r="AQ12" s="77">
        <v>22</v>
      </c>
      <c r="AR12" s="64">
        <f t="shared" si="12"/>
        <v>44</v>
      </c>
      <c r="AS12" s="76"/>
      <c r="AT12" s="77"/>
      <c r="AU12" s="79">
        <f t="shared" si="13"/>
        <v>0</v>
      </c>
      <c r="AV12" s="76"/>
      <c r="AW12" s="75"/>
      <c r="AX12" s="64">
        <f t="shared" si="14"/>
        <v>0</v>
      </c>
      <c r="AY12" s="57">
        <f t="shared" si="15"/>
        <v>383</v>
      </c>
    </row>
    <row r="13" spans="1:51" ht="30" customHeight="1" thickBot="1">
      <c r="A13" s="109">
        <v>3</v>
      </c>
      <c r="B13" s="141">
        <v>64</v>
      </c>
      <c r="C13" s="141" t="s">
        <v>416</v>
      </c>
      <c r="D13" s="141" t="s">
        <v>87</v>
      </c>
      <c r="E13" s="141" t="s">
        <v>291</v>
      </c>
      <c r="F13" s="250">
        <v>15</v>
      </c>
      <c r="G13" s="251">
        <v>22</v>
      </c>
      <c r="H13" s="215">
        <f t="shared" si="0"/>
        <v>37</v>
      </c>
      <c r="I13" s="216">
        <v>18</v>
      </c>
      <c r="J13" s="216">
        <v>18</v>
      </c>
      <c r="K13" s="215">
        <f t="shared" si="1"/>
        <v>36</v>
      </c>
      <c r="L13" s="216">
        <v>22</v>
      </c>
      <c r="M13" s="216">
        <v>20</v>
      </c>
      <c r="N13" s="215">
        <f t="shared" si="2"/>
        <v>42</v>
      </c>
      <c r="O13" s="216">
        <v>0</v>
      </c>
      <c r="P13" s="216">
        <v>0</v>
      </c>
      <c r="Q13" s="64">
        <f t="shared" si="3"/>
        <v>0</v>
      </c>
      <c r="R13" s="216">
        <v>0</v>
      </c>
      <c r="S13" s="216">
        <v>0</v>
      </c>
      <c r="T13" s="63">
        <f t="shared" si="4"/>
        <v>0</v>
      </c>
      <c r="U13" s="74">
        <v>20</v>
      </c>
      <c r="V13" s="77">
        <v>18</v>
      </c>
      <c r="W13" s="63">
        <f t="shared" si="5"/>
        <v>38</v>
      </c>
      <c r="X13" s="74">
        <v>0</v>
      </c>
      <c r="Y13" s="75">
        <v>0</v>
      </c>
      <c r="Z13" s="64">
        <f t="shared" si="6"/>
        <v>0</v>
      </c>
      <c r="AA13" s="74">
        <v>0</v>
      </c>
      <c r="AB13" s="75">
        <v>0</v>
      </c>
      <c r="AC13" s="64">
        <f t="shared" si="7"/>
        <v>0</v>
      </c>
      <c r="AD13" s="74">
        <v>22</v>
      </c>
      <c r="AE13" s="75">
        <v>22</v>
      </c>
      <c r="AF13" s="64">
        <f t="shared" si="8"/>
        <v>44</v>
      </c>
      <c r="AG13" s="74">
        <v>0</v>
      </c>
      <c r="AH13" s="75">
        <v>0</v>
      </c>
      <c r="AI13" s="79">
        <f t="shared" si="9"/>
        <v>0</v>
      </c>
      <c r="AJ13" s="76"/>
      <c r="AK13" s="75"/>
      <c r="AL13" s="64">
        <f t="shared" si="10"/>
        <v>0</v>
      </c>
      <c r="AM13" s="74">
        <v>0</v>
      </c>
      <c r="AN13" s="77">
        <v>0</v>
      </c>
      <c r="AO13" s="64">
        <f t="shared" si="11"/>
        <v>0</v>
      </c>
      <c r="AP13" s="76">
        <v>20</v>
      </c>
      <c r="AQ13" s="77">
        <v>20</v>
      </c>
      <c r="AR13" s="64">
        <f t="shared" si="12"/>
        <v>40</v>
      </c>
      <c r="AS13" s="76"/>
      <c r="AT13" s="77"/>
      <c r="AU13" s="79">
        <f t="shared" si="13"/>
        <v>0</v>
      </c>
      <c r="AV13" s="76"/>
      <c r="AW13" s="75"/>
      <c r="AX13" s="64">
        <f t="shared" si="14"/>
        <v>0</v>
      </c>
      <c r="AY13" s="57">
        <f t="shared" si="15"/>
        <v>237</v>
      </c>
    </row>
    <row r="14" spans="1:51" ht="30" customHeight="1" thickBot="1">
      <c r="A14" s="110">
        <v>4</v>
      </c>
      <c r="B14" s="194">
        <v>42</v>
      </c>
      <c r="C14" s="194" t="s">
        <v>407</v>
      </c>
      <c r="D14" s="194" t="s">
        <v>178</v>
      </c>
      <c r="E14" s="194" t="s">
        <v>290</v>
      </c>
      <c r="F14" s="76">
        <v>18</v>
      </c>
      <c r="G14" s="75">
        <v>20</v>
      </c>
      <c r="H14" s="215">
        <f t="shared" si="0"/>
        <v>38</v>
      </c>
      <c r="I14" s="216">
        <v>20</v>
      </c>
      <c r="J14" s="216">
        <v>20</v>
      </c>
      <c r="K14" s="215">
        <f t="shared" si="1"/>
        <v>40</v>
      </c>
      <c r="L14" s="216">
        <v>20</v>
      </c>
      <c r="M14" s="216">
        <v>0</v>
      </c>
      <c r="N14" s="215">
        <f t="shared" si="2"/>
        <v>20</v>
      </c>
      <c r="O14" s="216">
        <v>0</v>
      </c>
      <c r="P14" s="216">
        <v>0</v>
      </c>
      <c r="Q14" s="64">
        <f t="shared" si="3"/>
        <v>0</v>
      </c>
      <c r="R14" s="216">
        <v>0</v>
      </c>
      <c r="S14" s="216">
        <v>0</v>
      </c>
      <c r="T14" s="63">
        <f t="shared" si="4"/>
        <v>0</v>
      </c>
      <c r="U14" s="74">
        <v>0</v>
      </c>
      <c r="V14" s="77">
        <v>0</v>
      </c>
      <c r="W14" s="64">
        <f t="shared" si="5"/>
        <v>0</v>
      </c>
      <c r="X14" s="74">
        <v>0</v>
      </c>
      <c r="Y14" s="75">
        <v>0</v>
      </c>
      <c r="Z14" s="64">
        <f t="shared" si="6"/>
        <v>0</v>
      </c>
      <c r="AA14" s="74">
        <v>0</v>
      </c>
      <c r="AB14" s="75">
        <v>0</v>
      </c>
      <c r="AC14" s="64">
        <f t="shared" si="7"/>
        <v>0</v>
      </c>
      <c r="AD14" s="74">
        <v>0</v>
      </c>
      <c r="AE14" s="75">
        <v>0</v>
      </c>
      <c r="AF14" s="64">
        <f t="shared" si="8"/>
        <v>0</v>
      </c>
      <c r="AG14" s="74">
        <v>0</v>
      </c>
      <c r="AH14" s="75">
        <v>0</v>
      </c>
      <c r="AI14" s="79">
        <f t="shared" si="9"/>
        <v>0</v>
      </c>
      <c r="AJ14" s="76"/>
      <c r="AK14" s="75"/>
      <c r="AL14" s="64">
        <f t="shared" si="10"/>
        <v>0</v>
      </c>
      <c r="AM14" s="74">
        <v>0</v>
      </c>
      <c r="AN14" s="77">
        <v>0</v>
      </c>
      <c r="AO14" s="64">
        <f t="shared" si="11"/>
        <v>0</v>
      </c>
      <c r="AP14" s="74">
        <v>0</v>
      </c>
      <c r="AQ14" s="77">
        <v>0</v>
      </c>
      <c r="AR14" s="64">
        <f t="shared" si="12"/>
        <v>0</v>
      </c>
      <c r="AS14" s="76"/>
      <c r="AT14" s="77"/>
      <c r="AU14" s="79">
        <f t="shared" si="13"/>
        <v>0</v>
      </c>
      <c r="AV14" s="76"/>
      <c r="AW14" s="75"/>
      <c r="AX14" s="64">
        <f t="shared" si="14"/>
        <v>0</v>
      </c>
      <c r="AY14" s="57">
        <f t="shared" si="15"/>
        <v>98</v>
      </c>
    </row>
    <row r="15" spans="1:51" ht="30" customHeight="1" thickBot="1">
      <c r="A15" s="109">
        <v>5</v>
      </c>
      <c r="B15" s="209">
        <v>106</v>
      </c>
      <c r="C15" s="209" t="s">
        <v>427</v>
      </c>
      <c r="D15" s="209" t="s">
        <v>206</v>
      </c>
      <c r="E15" s="209" t="s">
        <v>291</v>
      </c>
      <c r="F15" s="76">
        <v>16</v>
      </c>
      <c r="G15" s="75">
        <v>16</v>
      </c>
      <c r="H15" s="215">
        <f t="shared" si="0"/>
        <v>32</v>
      </c>
      <c r="I15" s="216">
        <v>16</v>
      </c>
      <c r="J15" s="216">
        <v>16</v>
      </c>
      <c r="K15" s="215">
        <f t="shared" si="1"/>
        <v>32</v>
      </c>
      <c r="L15" s="216">
        <v>14</v>
      </c>
      <c r="M15" s="216">
        <v>0</v>
      </c>
      <c r="N15" s="215">
        <f t="shared" si="2"/>
        <v>14</v>
      </c>
      <c r="O15" s="216">
        <v>0</v>
      </c>
      <c r="P15" s="216">
        <v>0</v>
      </c>
      <c r="Q15" s="64">
        <f t="shared" si="3"/>
        <v>0</v>
      </c>
      <c r="R15" s="216">
        <v>0</v>
      </c>
      <c r="S15" s="216">
        <v>0</v>
      </c>
      <c r="T15" s="63">
        <f t="shared" si="4"/>
        <v>0</v>
      </c>
      <c r="U15" s="74">
        <v>0</v>
      </c>
      <c r="V15" s="77">
        <v>0</v>
      </c>
      <c r="W15" s="63">
        <f t="shared" si="5"/>
        <v>0</v>
      </c>
      <c r="X15" s="74">
        <v>0</v>
      </c>
      <c r="Y15" s="75">
        <v>0</v>
      </c>
      <c r="Z15" s="64">
        <f t="shared" si="6"/>
        <v>0</v>
      </c>
      <c r="AA15" s="74">
        <v>0</v>
      </c>
      <c r="AB15" s="75">
        <v>0</v>
      </c>
      <c r="AC15" s="64">
        <f t="shared" si="7"/>
        <v>0</v>
      </c>
      <c r="AD15" s="74">
        <v>0</v>
      </c>
      <c r="AE15" s="75">
        <v>0</v>
      </c>
      <c r="AF15" s="64">
        <f t="shared" si="8"/>
        <v>0</v>
      </c>
      <c r="AG15" s="74">
        <v>0</v>
      </c>
      <c r="AH15" s="75">
        <v>0</v>
      </c>
      <c r="AI15" s="79">
        <f t="shared" si="9"/>
        <v>0</v>
      </c>
      <c r="AJ15" s="76"/>
      <c r="AK15" s="75"/>
      <c r="AL15" s="64">
        <f t="shared" si="10"/>
        <v>0</v>
      </c>
      <c r="AM15" s="74">
        <v>0</v>
      </c>
      <c r="AN15" s="77">
        <v>0</v>
      </c>
      <c r="AO15" s="64">
        <f t="shared" si="11"/>
        <v>0</v>
      </c>
      <c r="AP15" s="74">
        <v>0</v>
      </c>
      <c r="AQ15" s="77">
        <v>0</v>
      </c>
      <c r="AR15" s="64">
        <f t="shared" si="12"/>
        <v>0</v>
      </c>
      <c r="AS15" s="76"/>
      <c r="AT15" s="77"/>
      <c r="AU15" s="79">
        <f t="shared" si="13"/>
        <v>0</v>
      </c>
      <c r="AV15" s="76"/>
      <c r="AW15" s="75"/>
      <c r="AX15" s="64">
        <f t="shared" si="14"/>
        <v>0</v>
      </c>
      <c r="AY15" s="57">
        <f t="shared" si="15"/>
        <v>78</v>
      </c>
    </row>
    <row r="16" spans="1:51" ht="30" customHeight="1" thickBot="1">
      <c r="A16" s="110">
        <v>6</v>
      </c>
      <c r="B16" s="156">
        <v>58</v>
      </c>
      <c r="C16" s="156" t="s">
        <v>411</v>
      </c>
      <c r="D16" s="156" t="s">
        <v>87</v>
      </c>
      <c r="E16" s="156" t="s">
        <v>290</v>
      </c>
      <c r="F16" s="76">
        <v>22</v>
      </c>
      <c r="G16" s="75">
        <v>0</v>
      </c>
      <c r="H16" s="215">
        <f t="shared" si="0"/>
        <v>22</v>
      </c>
      <c r="I16" s="216">
        <v>0</v>
      </c>
      <c r="J16" s="216">
        <v>0</v>
      </c>
      <c r="K16" s="215">
        <f t="shared" si="1"/>
        <v>0</v>
      </c>
      <c r="L16" s="216">
        <v>15</v>
      </c>
      <c r="M16" s="216">
        <v>0</v>
      </c>
      <c r="N16" s="215">
        <f t="shared" si="2"/>
        <v>15</v>
      </c>
      <c r="O16" s="216">
        <v>0</v>
      </c>
      <c r="P16" s="216">
        <v>0</v>
      </c>
      <c r="Q16" s="64">
        <f t="shared" si="3"/>
        <v>0</v>
      </c>
      <c r="R16" s="216">
        <v>0</v>
      </c>
      <c r="S16" s="216">
        <v>20</v>
      </c>
      <c r="T16" s="63">
        <f t="shared" si="4"/>
        <v>20</v>
      </c>
      <c r="U16" s="74">
        <v>0</v>
      </c>
      <c r="V16" s="77">
        <v>0</v>
      </c>
      <c r="W16" s="64">
        <f t="shared" si="5"/>
        <v>0</v>
      </c>
      <c r="X16" s="74">
        <v>0</v>
      </c>
      <c r="Y16" s="75">
        <v>0</v>
      </c>
      <c r="Z16" s="64">
        <f t="shared" si="6"/>
        <v>0</v>
      </c>
      <c r="AA16" s="74">
        <v>0</v>
      </c>
      <c r="AB16" s="75">
        <v>0</v>
      </c>
      <c r="AC16" s="64">
        <f t="shared" si="7"/>
        <v>0</v>
      </c>
      <c r="AD16" s="74">
        <v>0</v>
      </c>
      <c r="AE16" s="75">
        <v>0</v>
      </c>
      <c r="AF16" s="64">
        <f t="shared" si="8"/>
        <v>0</v>
      </c>
      <c r="AG16" s="74">
        <v>0</v>
      </c>
      <c r="AH16" s="75">
        <v>0</v>
      </c>
      <c r="AI16" s="79">
        <f t="shared" si="9"/>
        <v>0</v>
      </c>
      <c r="AJ16" s="76"/>
      <c r="AK16" s="75"/>
      <c r="AL16" s="64">
        <f t="shared" si="10"/>
        <v>0</v>
      </c>
      <c r="AM16" s="74">
        <v>0</v>
      </c>
      <c r="AN16" s="77">
        <v>0</v>
      </c>
      <c r="AO16" s="64">
        <f t="shared" si="11"/>
        <v>0</v>
      </c>
      <c r="AP16" s="74">
        <v>0</v>
      </c>
      <c r="AQ16" s="77">
        <v>0</v>
      </c>
      <c r="AR16" s="64">
        <f t="shared" si="12"/>
        <v>0</v>
      </c>
      <c r="AS16" s="76"/>
      <c r="AT16" s="77"/>
      <c r="AU16" s="79">
        <f t="shared" si="13"/>
        <v>0</v>
      </c>
      <c r="AV16" s="76"/>
      <c r="AW16" s="75"/>
      <c r="AX16" s="64">
        <f t="shared" si="14"/>
        <v>0</v>
      </c>
      <c r="AY16" s="57">
        <f t="shared" si="15"/>
        <v>57</v>
      </c>
    </row>
    <row r="17" spans="1:51" ht="30" customHeight="1" thickBot="1">
      <c r="A17" s="109">
        <v>7</v>
      </c>
      <c r="B17" s="209">
        <v>132</v>
      </c>
      <c r="C17" s="209" t="s">
        <v>435</v>
      </c>
      <c r="D17" s="209" t="s">
        <v>120</v>
      </c>
      <c r="E17" s="209" t="s">
        <v>294</v>
      </c>
      <c r="F17" s="76">
        <v>0</v>
      </c>
      <c r="G17" s="75">
        <v>0</v>
      </c>
      <c r="H17" s="215">
        <f t="shared" si="0"/>
        <v>0</v>
      </c>
      <c r="I17" s="216">
        <v>0</v>
      </c>
      <c r="J17" s="216">
        <v>0</v>
      </c>
      <c r="K17" s="215">
        <f t="shared" si="1"/>
        <v>0</v>
      </c>
      <c r="L17" s="216">
        <v>13</v>
      </c>
      <c r="M17" s="216">
        <v>0</v>
      </c>
      <c r="N17" s="215">
        <f t="shared" si="2"/>
        <v>13</v>
      </c>
      <c r="O17" s="216">
        <v>0</v>
      </c>
      <c r="P17" s="216">
        <v>0</v>
      </c>
      <c r="Q17" s="64">
        <f t="shared" si="3"/>
        <v>0</v>
      </c>
      <c r="R17" s="216">
        <v>0</v>
      </c>
      <c r="S17" s="216">
        <v>0</v>
      </c>
      <c r="T17" s="63">
        <f t="shared" si="4"/>
        <v>0</v>
      </c>
      <c r="U17" s="74">
        <v>0</v>
      </c>
      <c r="V17" s="77">
        <v>0</v>
      </c>
      <c r="W17" s="63">
        <f t="shared" si="5"/>
        <v>0</v>
      </c>
      <c r="X17" s="74">
        <v>0</v>
      </c>
      <c r="Y17" s="75">
        <v>0</v>
      </c>
      <c r="Z17" s="64">
        <f t="shared" si="6"/>
        <v>0</v>
      </c>
      <c r="AA17" s="74">
        <v>0</v>
      </c>
      <c r="AB17" s="75">
        <v>0</v>
      </c>
      <c r="AC17" s="64">
        <f t="shared" si="7"/>
        <v>0</v>
      </c>
      <c r="AD17" s="74">
        <v>0</v>
      </c>
      <c r="AE17" s="75">
        <v>0</v>
      </c>
      <c r="AF17" s="64">
        <f t="shared" si="8"/>
        <v>0</v>
      </c>
      <c r="AG17" s="74">
        <v>0</v>
      </c>
      <c r="AH17" s="75">
        <v>0</v>
      </c>
      <c r="AI17" s="79">
        <f t="shared" si="9"/>
        <v>0</v>
      </c>
      <c r="AJ17" s="76"/>
      <c r="AK17" s="75"/>
      <c r="AL17" s="64">
        <f t="shared" si="10"/>
        <v>0</v>
      </c>
      <c r="AM17" s="74">
        <v>20</v>
      </c>
      <c r="AN17" s="77">
        <v>20</v>
      </c>
      <c r="AO17" s="64">
        <f t="shared" si="11"/>
        <v>40</v>
      </c>
      <c r="AP17" s="74">
        <v>0</v>
      </c>
      <c r="AQ17" s="77">
        <v>0</v>
      </c>
      <c r="AR17" s="64">
        <f t="shared" si="12"/>
        <v>0</v>
      </c>
      <c r="AS17" s="76"/>
      <c r="AT17" s="77"/>
      <c r="AU17" s="79">
        <f t="shared" si="13"/>
        <v>0</v>
      </c>
      <c r="AV17" s="76"/>
      <c r="AW17" s="75"/>
      <c r="AX17" s="64">
        <f t="shared" si="14"/>
        <v>0</v>
      </c>
      <c r="AY17" s="57">
        <f t="shared" si="15"/>
        <v>53</v>
      </c>
    </row>
    <row r="18" spans="1:51" ht="30" customHeight="1" thickBot="1">
      <c r="A18" s="110">
        <v>8</v>
      </c>
      <c r="B18" s="194">
        <v>86</v>
      </c>
      <c r="C18" s="194" t="s">
        <v>421</v>
      </c>
      <c r="D18" s="194" t="s">
        <v>248</v>
      </c>
      <c r="E18" s="194" t="s">
        <v>290</v>
      </c>
      <c r="F18" s="76">
        <v>0</v>
      </c>
      <c r="G18" s="75">
        <v>0</v>
      </c>
      <c r="H18" s="215">
        <f t="shared" si="0"/>
        <v>0</v>
      </c>
      <c r="I18" s="216">
        <v>0</v>
      </c>
      <c r="J18" s="216">
        <v>0</v>
      </c>
      <c r="K18" s="215">
        <f t="shared" si="1"/>
        <v>0</v>
      </c>
      <c r="L18" s="216">
        <v>0</v>
      </c>
      <c r="M18" s="216">
        <v>0</v>
      </c>
      <c r="N18" s="215">
        <f t="shared" si="2"/>
        <v>0</v>
      </c>
      <c r="O18" s="216">
        <v>0</v>
      </c>
      <c r="P18" s="216">
        <v>0</v>
      </c>
      <c r="Q18" s="64">
        <f t="shared" si="3"/>
        <v>0</v>
      </c>
      <c r="R18" s="216">
        <v>0</v>
      </c>
      <c r="S18" s="216">
        <v>0</v>
      </c>
      <c r="T18" s="63">
        <f t="shared" si="4"/>
        <v>0</v>
      </c>
      <c r="U18" s="74">
        <v>25</v>
      </c>
      <c r="V18" s="77">
        <v>25</v>
      </c>
      <c r="W18" s="64">
        <f t="shared" si="5"/>
        <v>50</v>
      </c>
      <c r="X18" s="74">
        <v>0</v>
      </c>
      <c r="Y18" s="75">
        <v>0</v>
      </c>
      <c r="Z18" s="64">
        <f t="shared" si="6"/>
        <v>0</v>
      </c>
      <c r="AA18" s="74">
        <v>0</v>
      </c>
      <c r="AB18" s="75">
        <v>0</v>
      </c>
      <c r="AC18" s="64">
        <f t="shared" si="7"/>
        <v>0</v>
      </c>
      <c r="AD18" s="74">
        <v>0</v>
      </c>
      <c r="AE18" s="75">
        <v>0</v>
      </c>
      <c r="AF18" s="64">
        <f t="shared" si="8"/>
        <v>0</v>
      </c>
      <c r="AG18" s="74">
        <v>0</v>
      </c>
      <c r="AH18" s="75">
        <v>0</v>
      </c>
      <c r="AI18" s="79">
        <f t="shared" si="9"/>
        <v>0</v>
      </c>
      <c r="AJ18" s="76"/>
      <c r="AK18" s="75"/>
      <c r="AL18" s="64">
        <f t="shared" si="10"/>
        <v>0</v>
      </c>
      <c r="AM18" s="74">
        <v>0</v>
      </c>
      <c r="AN18" s="77">
        <v>0</v>
      </c>
      <c r="AO18" s="64">
        <f t="shared" si="11"/>
        <v>0</v>
      </c>
      <c r="AP18" s="74">
        <v>0</v>
      </c>
      <c r="AQ18" s="77">
        <v>0</v>
      </c>
      <c r="AR18" s="64">
        <f t="shared" si="12"/>
        <v>0</v>
      </c>
      <c r="AS18" s="76"/>
      <c r="AT18" s="77"/>
      <c r="AU18" s="79">
        <f t="shared" si="13"/>
        <v>0</v>
      </c>
      <c r="AV18" s="76"/>
      <c r="AW18" s="75"/>
      <c r="AX18" s="64">
        <f t="shared" si="14"/>
        <v>0</v>
      </c>
      <c r="AY18" s="57">
        <f t="shared" si="15"/>
        <v>50</v>
      </c>
    </row>
    <row r="19" spans="1:51" ht="30" customHeight="1" thickBot="1">
      <c r="A19" s="109">
        <v>9</v>
      </c>
      <c r="B19" s="141">
        <v>142</v>
      </c>
      <c r="C19" s="141" t="s">
        <v>519</v>
      </c>
      <c r="D19" s="141" t="s">
        <v>120</v>
      </c>
      <c r="E19" s="141" t="s">
        <v>291</v>
      </c>
      <c r="F19" s="74">
        <v>0</v>
      </c>
      <c r="G19" s="74">
        <v>0</v>
      </c>
      <c r="H19" s="215">
        <f t="shared" si="0"/>
        <v>0</v>
      </c>
      <c r="I19" s="216">
        <v>0</v>
      </c>
      <c r="J19" s="216">
        <v>0</v>
      </c>
      <c r="K19" s="215">
        <f t="shared" si="1"/>
        <v>0</v>
      </c>
      <c r="L19" s="216">
        <v>16</v>
      </c>
      <c r="M19" s="216">
        <v>0</v>
      </c>
      <c r="N19" s="215">
        <f t="shared" si="2"/>
        <v>16</v>
      </c>
      <c r="O19" s="216">
        <v>0</v>
      </c>
      <c r="P19" s="216">
        <v>0</v>
      </c>
      <c r="Q19" s="64">
        <f t="shared" si="3"/>
        <v>0</v>
      </c>
      <c r="R19" s="216">
        <v>0</v>
      </c>
      <c r="S19" s="216">
        <v>0</v>
      </c>
      <c r="T19" s="63">
        <f t="shared" si="4"/>
        <v>0</v>
      </c>
      <c r="U19" s="74">
        <v>0</v>
      </c>
      <c r="V19" s="77">
        <v>0</v>
      </c>
      <c r="W19" s="63">
        <f t="shared" si="5"/>
        <v>0</v>
      </c>
      <c r="X19" s="74">
        <v>0</v>
      </c>
      <c r="Y19" s="75">
        <v>0</v>
      </c>
      <c r="Z19" s="64">
        <f t="shared" si="6"/>
        <v>0</v>
      </c>
      <c r="AA19" s="74">
        <v>0</v>
      </c>
      <c r="AB19" s="75">
        <v>0</v>
      </c>
      <c r="AC19" s="64">
        <f t="shared" si="7"/>
        <v>0</v>
      </c>
      <c r="AD19" s="74">
        <v>0</v>
      </c>
      <c r="AE19" s="75">
        <v>0</v>
      </c>
      <c r="AF19" s="64">
        <f t="shared" si="8"/>
        <v>0</v>
      </c>
      <c r="AG19" s="74">
        <v>0</v>
      </c>
      <c r="AH19" s="75">
        <v>0</v>
      </c>
      <c r="AI19" s="79">
        <f t="shared" si="9"/>
        <v>0</v>
      </c>
      <c r="AJ19" s="76"/>
      <c r="AK19" s="75"/>
      <c r="AL19" s="64">
        <f t="shared" si="10"/>
        <v>0</v>
      </c>
      <c r="AM19" s="74">
        <v>0</v>
      </c>
      <c r="AN19" s="77">
        <v>0</v>
      </c>
      <c r="AO19" s="64">
        <f t="shared" si="11"/>
        <v>0</v>
      </c>
      <c r="AP19" s="74">
        <v>0</v>
      </c>
      <c r="AQ19" s="77">
        <v>0</v>
      </c>
      <c r="AR19" s="64">
        <f t="shared" si="12"/>
        <v>0</v>
      </c>
      <c r="AS19" s="76"/>
      <c r="AT19" s="77"/>
      <c r="AU19" s="79">
        <f t="shared" si="13"/>
        <v>0</v>
      </c>
      <c r="AV19" s="76"/>
      <c r="AW19" s="75"/>
      <c r="AX19" s="64">
        <f t="shared" si="14"/>
        <v>0</v>
      </c>
      <c r="AY19" s="57">
        <f t="shared" si="15"/>
        <v>16</v>
      </c>
    </row>
    <row r="20" spans="1:51" ht="30" customHeight="1">
      <c r="A20" s="110">
        <v>10</v>
      </c>
      <c r="B20" s="104"/>
      <c r="C20" s="104"/>
      <c r="D20" s="104"/>
      <c r="E20" s="105"/>
      <c r="F20" s="76"/>
      <c r="G20" s="75"/>
      <c r="H20" s="64">
        <f>SUM(F20+G20)</f>
        <v>0</v>
      </c>
      <c r="I20" s="74"/>
      <c r="J20" s="77"/>
      <c r="K20" s="78">
        <f t="shared" si="1"/>
        <v>0</v>
      </c>
      <c r="L20" s="76"/>
      <c r="M20" s="77"/>
      <c r="N20" s="79">
        <f t="shared" si="2"/>
        <v>0</v>
      </c>
      <c r="O20" s="76"/>
      <c r="P20" s="75"/>
      <c r="Q20" s="64">
        <f t="shared" si="3"/>
        <v>0</v>
      </c>
      <c r="R20" s="74"/>
      <c r="S20" s="75"/>
      <c r="T20" s="63">
        <f t="shared" si="4"/>
        <v>0</v>
      </c>
      <c r="U20" s="74"/>
      <c r="V20" s="77"/>
      <c r="W20" s="64">
        <f t="shared" si="5"/>
        <v>0</v>
      </c>
      <c r="X20" s="74"/>
      <c r="Y20" s="75"/>
      <c r="Z20" s="64">
        <f t="shared" si="6"/>
        <v>0</v>
      </c>
      <c r="AA20" s="74"/>
      <c r="AB20" s="75"/>
      <c r="AC20" s="64">
        <f t="shared" si="7"/>
        <v>0</v>
      </c>
      <c r="AD20" s="74"/>
      <c r="AE20" s="75"/>
      <c r="AF20" s="64">
        <f t="shared" si="8"/>
        <v>0</v>
      </c>
      <c r="AG20" s="74"/>
      <c r="AH20" s="77"/>
      <c r="AI20" s="79">
        <f t="shared" si="9"/>
        <v>0</v>
      </c>
      <c r="AJ20" s="76"/>
      <c r="AK20" s="75"/>
      <c r="AL20" s="64">
        <f t="shared" si="10"/>
        <v>0</v>
      </c>
      <c r="AM20" s="74"/>
      <c r="AN20" s="77"/>
      <c r="AO20" s="64">
        <f t="shared" si="11"/>
        <v>0</v>
      </c>
      <c r="AP20" s="76"/>
      <c r="AQ20" s="77"/>
      <c r="AR20" s="64">
        <f t="shared" si="12"/>
        <v>0</v>
      </c>
      <c r="AS20" s="76"/>
      <c r="AT20" s="77"/>
      <c r="AU20" s="79">
        <f t="shared" si="13"/>
        <v>0</v>
      </c>
      <c r="AV20" s="76"/>
      <c r="AW20" s="75"/>
      <c r="AX20" s="64">
        <f t="shared" si="14"/>
        <v>0</v>
      </c>
      <c r="AY20" s="57">
        <f t="shared" si="15"/>
        <v>0</v>
      </c>
    </row>
  </sheetData>
  <sheetProtection/>
  <mergeCells count="19">
    <mergeCell ref="F3:AR3"/>
    <mergeCell ref="F5:AR5"/>
    <mergeCell ref="A8:E9"/>
    <mergeCell ref="F8:H9"/>
    <mergeCell ref="I8:K9"/>
    <mergeCell ref="L8:N9"/>
    <mergeCell ref="O8:Q9"/>
    <mergeCell ref="R8:T9"/>
    <mergeCell ref="U8:W9"/>
    <mergeCell ref="X8:Z9"/>
    <mergeCell ref="AS8:AU9"/>
    <mergeCell ref="AV8:AX9"/>
    <mergeCell ref="AY8:AY9"/>
    <mergeCell ref="AA8:AC9"/>
    <mergeCell ref="AD8:AF9"/>
    <mergeCell ref="AG8:AI9"/>
    <mergeCell ref="AJ8:AL9"/>
    <mergeCell ref="AM8:AO9"/>
    <mergeCell ref="AP8:AR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3:BB66"/>
  <sheetViews>
    <sheetView zoomScale="45" zoomScaleNormal="45" zoomScalePageLayoutView="0" workbookViewId="0" topLeftCell="A1">
      <pane xSplit="5" ySplit="10" topLeftCell="AC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M11" sqref="AM11"/>
    </sheetView>
  </sheetViews>
  <sheetFormatPr defaultColWidth="11.421875" defaultRowHeight="12.75"/>
  <cols>
    <col min="1" max="1" width="9.7109375" style="0" customWidth="1"/>
    <col min="2" max="2" width="8.140625" style="0" customWidth="1"/>
    <col min="3" max="3" width="50.8515625" style="0" bestFit="1" customWidth="1"/>
    <col min="4" max="4" width="44.7109375" style="0" customWidth="1"/>
    <col min="5" max="5" width="16.28125" style="0" bestFit="1" customWidth="1"/>
    <col min="6" max="36" width="6.00390625" style="0" customWidth="1"/>
    <col min="37" max="37" width="7.8515625" style="0" customWidth="1"/>
    <col min="38" max="38" width="8.28125" style="0" customWidth="1"/>
    <col min="39" max="43" width="6.00390625" style="0" customWidth="1"/>
    <col min="44" max="44" width="8.57421875" style="0" customWidth="1"/>
    <col min="45" max="45" width="6.00390625" style="0" customWidth="1"/>
    <col min="46" max="46" width="7.8515625" style="0" customWidth="1"/>
    <col min="47" max="47" width="7.57421875" style="0" customWidth="1"/>
    <col min="48" max="49" width="6.00390625" style="0" customWidth="1"/>
    <col min="50" max="50" width="9.140625" style="0" customWidth="1"/>
    <col min="51" max="51" width="15.00390625" style="0" bestFit="1" customWidth="1"/>
    <col min="52" max="52" width="5.421875" style="0" customWidth="1"/>
    <col min="53" max="53" width="6.421875" style="0" customWidth="1"/>
    <col min="54" max="54" width="10.140625" style="0" customWidth="1"/>
  </cols>
  <sheetData>
    <row r="1" ht="24.75" customHeight="1"/>
    <row r="2" ht="24.75" customHeight="1" thickBot="1"/>
    <row r="3" spans="4:50" ht="41.25" customHeight="1" thickBot="1">
      <c r="D3" s="47"/>
      <c r="E3" s="47"/>
      <c r="F3" s="503" t="s">
        <v>40</v>
      </c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04"/>
      <c r="AG3" s="504"/>
      <c r="AH3" s="504"/>
      <c r="AI3" s="504"/>
      <c r="AJ3" s="504"/>
      <c r="AK3" s="504"/>
      <c r="AL3" s="504"/>
      <c r="AM3" s="504"/>
      <c r="AN3" s="504"/>
      <c r="AO3" s="504"/>
      <c r="AP3" s="504"/>
      <c r="AQ3" s="504"/>
      <c r="AR3" s="505"/>
      <c r="AS3" s="47"/>
      <c r="AT3" s="47"/>
      <c r="AU3" s="47"/>
      <c r="AV3" s="47"/>
      <c r="AW3" s="47"/>
      <c r="AX3" s="47"/>
    </row>
    <row r="4" spans="2:50" ht="24.75" customHeight="1" thickBot="1">
      <c r="B4" s="213"/>
      <c r="C4" s="214" t="s">
        <v>523</v>
      </c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4"/>
      <c r="AS4" s="47"/>
      <c r="AT4" s="47"/>
      <c r="AU4" s="47"/>
      <c r="AV4" s="47"/>
      <c r="AW4" s="47"/>
      <c r="AX4" s="47"/>
    </row>
    <row r="5" spans="6:44" ht="41.25" customHeight="1" thickBot="1">
      <c r="F5" s="506" t="s">
        <v>44</v>
      </c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7"/>
      <c r="AG5" s="507"/>
      <c r="AH5" s="507"/>
      <c r="AI5" s="507"/>
      <c r="AJ5" s="507"/>
      <c r="AK5" s="507"/>
      <c r="AL5" s="507"/>
      <c r="AM5" s="507"/>
      <c r="AN5" s="507"/>
      <c r="AO5" s="507"/>
      <c r="AP5" s="507"/>
      <c r="AQ5" s="507"/>
      <c r="AR5" s="508"/>
    </row>
    <row r="6" ht="24.75" customHeight="1"/>
    <row r="7" ht="24.75" customHeight="1" thickBot="1"/>
    <row r="8" spans="1:51" ht="41.25" customHeight="1" thickBot="1">
      <c r="A8" s="509" t="s">
        <v>45</v>
      </c>
      <c r="B8" s="510"/>
      <c r="C8" s="510"/>
      <c r="D8" s="510"/>
      <c r="E8" s="511"/>
      <c r="F8" s="499" t="s">
        <v>24</v>
      </c>
      <c r="G8" s="495"/>
      <c r="H8" s="496"/>
      <c r="I8" s="499" t="s">
        <v>25</v>
      </c>
      <c r="J8" s="495"/>
      <c r="K8" s="496"/>
      <c r="L8" s="499" t="s">
        <v>26</v>
      </c>
      <c r="M8" s="495"/>
      <c r="N8" s="496"/>
      <c r="O8" s="502" t="s">
        <v>11</v>
      </c>
      <c r="P8" s="502"/>
      <c r="Q8" s="515"/>
      <c r="R8" s="516" t="s">
        <v>35</v>
      </c>
      <c r="S8" s="517"/>
      <c r="T8" s="518"/>
      <c r="U8" s="499" t="s">
        <v>12</v>
      </c>
      <c r="V8" s="495"/>
      <c r="W8" s="495"/>
      <c r="X8" s="501" t="s">
        <v>13</v>
      </c>
      <c r="Y8" s="501"/>
      <c r="Z8" s="501"/>
      <c r="AA8" s="501" t="s">
        <v>8</v>
      </c>
      <c r="AB8" s="501"/>
      <c r="AC8" s="501"/>
      <c r="AD8" s="501" t="s">
        <v>14</v>
      </c>
      <c r="AE8" s="501"/>
      <c r="AF8" s="501"/>
      <c r="AG8" s="499" t="s">
        <v>27</v>
      </c>
      <c r="AH8" s="495"/>
      <c r="AI8" s="496"/>
      <c r="AJ8" s="499" t="s">
        <v>31</v>
      </c>
      <c r="AK8" s="495"/>
      <c r="AL8" s="496"/>
      <c r="AM8" s="499" t="s">
        <v>16</v>
      </c>
      <c r="AN8" s="495"/>
      <c r="AO8" s="496"/>
      <c r="AP8" s="499" t="s">
        <v>17</v>
      </c>
      <c r="AQ8" s="495"/>
      <c r="AR8" s="496"/>
      <c r="AS8" s="495" t="s">
        <v>32</v>
      </c>
      <c r="AT8" s="495"/>
      <c r="AU8" s="496"/>
      <c r="AV8" s="499" t="s">
        <v>560</v>
      </c>
      <c r="AW8" s="495"/>
      <c r="AX8" s="496"/>
      <c r="AY8" s="398" t="s">
        <v>19</v>
      </c>
    </row>
    <row r="9" spans="1:51" ht="41.25" customHeight="1" thickBot="1">
      <c r="A9" s="512"/>
      <c r="B9" s="513"/>
      <c r="C9" s="513"/>
      <c r="D9" s="513"/>
      <c r="E9" s="514"/>
      <c r="F9" s="500"/>
      <c r="G9" s="497"/>
      <c r="H9" s="498"/>
      <c r="I9" s="500"/>
      <c r="J9" s="497"/>
      <c r="K9" s="498"/>
      <c r="L9" s="500"/>
      <c r="M9" s="497"/>
      <c r="N9" s="498"/>
      <c r="O9" s="502"/>
      <c r="P9" s="502"/>
      <c r="Q9" s="515"/>
      <c r="R9" s="519"/>
      <c r="S9" s="520"/>
      <c r="T9" s="521"/>
      <c r="U9" s="500"/>
      <c r="V9" s="497"/>
      <c r="W9" s="497"/>
      <c r="X9" s="502"/>
      <c r="Y9" s="502"/>
      <c r="Z9" s="502"/>
      <c r="AA9" s="502"/>
      <c r="AB9" s="502"/>
      <c r="AC9" s="502"/>
      <c r="AD9" s="502"/>
      <c r="AE9" s="502"/>
      <c r="AF9" s="502"/>
      <c r="AG9" s="500"/>
      <c r="AH9" s="497"/>
      <c r="AI9" s="498"/>
      <c r="AJ9" s="500"/>
      <c r="AK9" s="497"/>
      <c r="AL9" s="498"/>
      <c r="AM9" s="500"/>
      <c r="AN9" s="497"/>
      <c r="AO9" s="498"/>
      <c r="AP9" s="500"/>
      <c r="AQ9" s="497"/>
      <c r="AR9" s="498"/>
      <c r="AS9" s="497"/>
      <c r="AT9" s="497"/>
      <c r="AU9" s="498"/>
      <c r="AV9" s="500"/>
      <c r="AW9" s="497"/>
      <c r="AX9" s="498"/>
      <c r="AY9" s="399"/>
    </row>
    <row r="10" spans="1:51" ht="24.75" customHeight="1" thickBot="1">
      <c r="A10" s="116" t="s">
        <v>0</v>
      </c>
      <c r="B10" s="117" t="s">
        <v>1</v>
      </c>
      <c r="C10" s="115" t="s">
        <v>2</v>
      </c>
      <c r="D10" s="118" t="s">
        <v>28</v>
      </c>
      <c r="E10" s="119" t="s">
        <v>29</v>
      </c>
      <c r="F10" s="130" t="s">
        <v>5</v>
      </c>
      <c r="G10" s="59" t="s">
        <v>6</v>
      </c>
      <c r="H10" s="61" t="s">
        <v>7</v>
      </c>
      <c r="I10" s="136" t="s">
        <v>5</v>
      </c>
      <c r="J10" s="137" t="s">
        <v>6</v>
      </c>
      <c r="K10" s="61" t="s">
        <v>7</v>
      </c>
      <c r="L10" s="136" t="s">
        <v>5</v>
      </c>
      <c r="M10" s="137" t="s">
        <v>6</v>
      </c>
      <c r="N10" s="138" t="s">
        <v>7</v>
      </c>
      <c r="O10" s="59" t="s">
        <v>5</v>
      </c>
      <c r="P10" s="60" t="s">
        <v>6</v>
      </c>
      <c r="Q10" s="61" t="s">
        <v>7</v>
      </c>
      <c r="R10" s="59" t="s">
        <v>5</v>
      </c>
      <c r="S10" s="60" t="s">
        <v>6</v>
      </c>
      <c r="T10" s="61" t="s">
        <v>7</v>
      </c>
      <c r="U10" s="136" t="s">
        <v>5</v>
      </c>
      <c r="V10" s="60" t="s">
        <v>6</v>
      </c>
      <c r="W10" s="61" t="s">
        <v>7</v>
      </c>
      <c r="X10" s="59" t="s">
        <v>5</v>
      </c>
      <c r="Y10" s="60" t="s">
        <v>6</v>
      </c>
      <c r="Z10" s="61" t="s">
        <v>7</v>
      </c>
      <c r="AA10" s="59" t="s">
        <v>5</v>
      </c>
      <c r="AB10" s="60" t="s">
        <v>6</v>
      </c>
      <c r="AC10" s="61" t="s">
        <v>7</v>
      </c>
      <c r="AD10" s="59" t="s">
        <v>5</v>
      </c>
      <c r="AE10" s="60" t="s">
        <v>6</v>
      </c>
      <c r="AF10" s="61" t="s">
        <v>7</v>
      </c>
      <c r="AG10" s="136" t="s">
        <v>5</v>
      </c>
      <c r="AH10" s="137" t="s">
        <v>6</v>
      </c>
      <c r="AI10" s="61" t="s">
        <v>7</v>
      </c>
      <c r="AJ10" s="136" t="s">
        <v>5</v>
      </c>
      <c r="AK10" s="60" t="s">
        <v>6</v>
      </c>
      <c r="AL10" s="61" t="s">
        <v>7</v>
      </c>
      <c r="AM10" s="136" t="s">
        <v>5</v>
      </c>
      <c r="AN10" s="139" t="s">
        <v>6</v>
      </c>
      <c r="AO10" s="61" t="s">
        <v>7</v>
      </c>
      <c r="AP10" s="136" t="s">
        <v>5</v>
      </c>
      <c r="AQ10" s="139" t="s">
        <v>6</v>
      </c>
      <c r="AR10" s="61" t="s">
        <v>7</v>
      </c>
      <c r="AS10" s="136" t="s">
        <v>5</v>
      </c>
      <c r="AT10" s="139" t="s">
        <v>6</v>
      </c>
      <c r="AU10" s="61" t="s">
        <v>7</v>
      </c>
      <c r="AV10" s="59" t="s">
        <v>5</v>
      </c>
      <c r="AW10" s="60" t="s">
        <v>6</v>
      </c>
      <c r="AX10" s="61" t="s">
        <v>7</v>
      </c>
      <c r="AY10" s="140" t="s">
        <v>30</v>
      </c>
    </row>
    <row r="11" spans="1:51" ht="30" customHeight="1" thickBot="1">
      <c r="A11" s="109">
        <v>1</v>
      </c>
      <c r="B11" s="167">
        <v>76</v>
      </c>
      <c r="C11" s="167" t="s">
        <v>420</v>
      </c>
      <c r="D11" s="167" t="s">
        <v>100</v>
      </c>
      <c r="E11" s="167" t="s">
        <v>290</v>
      </c>
      <c r="F11" s="66">
        <v>20</v>
      </c>
      <c r="G11" s="73">
        <v>11</v>
      </c>
      <c r="H11" s="131">
        <f aca="true" t="shared" si="0" ref="H11:H43">SUM(F11+G11)</f>
        <v>31</v>
      </c>
      <c r="I11" s="94">
        <v>18</v>
      </c>
      <c r="J11" s="132">
        <v>20</v>
      </c>
      <c r="K11" s="133">
        <f aca="true" t="shared" si="1" ref="K11:K42">SUM(I11+J11)</f>
        <v>38</v>
      </c>
      <c r="L11" s="72">
        <v>22</v>
      </c>
      <c r="M11" s="132">
        <v>25</v>
      </c>
      <c r="N11" s="134">
        <f aca="true" t="shared" si="2" ref="N11:N42">SUM(L11,M11)</f>
        <v>47</v>
      </c>
      <c r="O11" s="72">
        <v>25</v>
      </c>
      <c r="P11" s="73">
        <v>25</v>
      </c>
      <c r="Q11" s="131">
        <f aca="true" t="shared" si="3" ref="Q11:Q42">SUM(O11,P11)</f>
        <v>50</v>
      </c>
      <c r="R11" s="94">
        <v>25</v>
      </c>
      <c r="S11" s="73">
        <v>25</v>
      </c>
      <c r="T11" s="131">
        <f aca="true" t="shared" si="4" ref="T11:T42">SUM(R11,S11)</f>
        <v>50</v>
      </c>
      <c r="U11" s="94">
        <v>22</v>
      </c>
      <c r="V11" s="132">
        <v>18</v>
      </c>
      <c r="W11" s="131">
        <f aca="true" t="shared" si="5" ref="W11:W42">SUM(U11,V11)</f>
        <v>40</v>
      </c>
      <c r="X11" s="94">
        <v>22</v>
      </c>
      <c r="Y11" s="73">
        <v>22</v>
      </c>
      <c r="Z11" s="131">
        <f aca="true" t="shared" si="6" ref="Z11:Z42">SUM(X11,Y11)</f>
        <v>44</v>
      </c>
      <c r="AA11" s="94">
        <v>25</v>
      </c>
      <c r="AB11" s="73">
        <v>25</v>
      </c>
      <c r="AC11" s="131">
        <f aca="true" t="shared" si="7" ref="AC11:AC42">SUM(AA11,AB11)</f>
        <v>50</v>
      </c>
      <c r="AD11" s="94">
        <v>18</v>
      </c>
      <c r="AE11" s="73">
        <v>22</v>
      </c>
      <c r="AF11" s="131">
        <f aca="true" t="shared" si="8" ref="AF11:AF42">SUM(AD11,AE11)</f>
        <v>40</v>
      </c>
      <c r="AG11" s="94">
        <v>25</v>
      </c>
      <c r="AH11" s="132">
        <v>25</v>
      </c>
      <c r="AI11" s="134">
        <f aca="true" t="shared" si="9" ref="AI11:AI42">SUM(AG11,AH11)</f>
        <v>50</v>
      </c>
      <c r="AJ11" s="72"/>
      <c r="AK11" s="73"/>
      <c r="AL11" s="131">
        <f aca="true" t="shared" si="10" ref="AL11:AL42">SUM(AJ11,AK11)</f>
        <v>0</v>
      </c>
      <c r="AM11" s="94"/>
      <c r="AN11" s="132"/>
      <c r="AO11" s="131">
        <f aca="true" t="shared" si="11" ref="AO11:AO42">SUM(AM11,AN11)</f>
        <v>0</v>
      </c>
      <c r="AP11" s="72"/>
      <c r="AQ11" s="132"/>
      <c r="AR11" s="131">
        <f aca="true" t="shared" si="12" ref="AR11:AR42">SUM(AP11,AQ11)</f>
        <v>0</v>
      </c>
      <c r="AS11" s="72"/>
      <c r="AT11" s="132"/>
      <c r="AU11" s="134">
        <f aca="true" t="shared" si="13" ref="AU11:AU42">SUM(AS11,AT11)</f>
        <v>0</v>
      </c>
      <c r="AV11" s="72"/>
      <c r="AW11" s="73"/>
      <c r="AX11" s="131">
        <f aca="true" t="shared" si="14" ref="AX11:AX42">SUM(AV11,AW11)</f>
        <v>0</v>
      </c>
      <c r="AY11" s="135">
        <f aca="true" t="shared" si="15" ref="AY11:AY42">SUM(AX11+AU11+AR11+AO11+AL11+AI11+AF11+AC11+Z11+T11+W11+Q11+N11+K11+H11)</f>
        <v>440</v>
      </c>
    </row>
    <row r="12" spans="1:51" ht="30" customHeight="1" thickBot="1">
      <c r="A12" s="110">
        <v>2</v>
      </c>
      <c r="B12" s="167">
        <v>120</v>
      </c>
      <c r="C12" s="167" t="s">
        <v>432</v>
      </c>
      <c r="D12" s="167" t="s">
        <v>117</v>
      </c>
      <c r="E12" s="167" t="s">
        <v>290</v>
      </c>
      <c r="F12" s="210">
        <v>25</v>
      </c>
      <c r="G12" s="211">
        <v>25</v>
      </c>
      <c r="H12" s="64">
        <f t="shared" si="0"/>
        <v>50</v>
      </c>
      <c r="I12" s="74">
        <v>0</v>
      </c>
      <c r="J12" s="77">
        <v>0</v>
      </c>
      <c r="K12" s="78">
        <f t="shared" si="1"/>
        <v>0</v>
      </c>
      <c r="L12" s="210">
        <v>25</v>
      </c>
      <c r="M12" s="219">
        <v>25</v>
      </c>
      <c r="N12" s="79">
        <f t="shared" si="2"/>
        <v>50</v>
      </c>
      <c r="O12" s="210">
        <v>25</v>
      </c>
      <c r="P12" s="211">
        <v>25</v>
      </c>
      <c r="Q12" s="64">
        <f t="shared" si="3"/>
        <v>50</v>
      </c>
      <c r="R12" s="74">
        <v>0</v>
      </c>
      <c r="S12" s="75">
        <v>0</v>
      </c>
      <c r="T12" s="63">
        <f t="shared" si="4"/>
        <v>0</v>
      </c>
      <c r="U12" s="74">
        <v>0</v>
      </c>
      <c r="V12" s="77">
        <v>0</v>
      </c>
      <c r="W12" s="64">
        <f t="shared" si="5"/>
        <v>0</v>
      </c>
      <c r="X12" s="243">
        <v>25</v>
      </c>
      <c r="Y12" s="211">
        <v>25</v>
      </c>
      <c r="Z12" s="64">
        <f t="shared" si="6"/>
        <v>50</v>
      </c>
      <c r="AA12" s="243">
        <v>25</v>
      </c>
      <c r="AB12" s="211">
        <v>25</v>
      </c>
      <c r="AC12" s="64">
        <f t="shared" si="7"/>
        <v>50</v>
      </c>
      <c r="AD12" s="74">
        <v>25</v>
      </c>
      <c r="AE12" s="75">
        <v>25</v>
      </c>
      <c r="AF12" s="64">
        <f t="shared" si="8"/>
        <v>50</v>
      </c>
      <c r="AG12" s="243">
        <v>25</v>
      </c>
      <c r="AH12" s="219">
        <v>25</v>
      </c>
      <c r="AI12" s="79">
        <f t="shared" si="9"/>
        <v>50</v>
      </c>
      <c r="AJ12" s="76"/>
      <c r="AK12" s="75"/>
      <c r="AL12" s="64">
        <f t="shared" si="10"/>
        <v>0</v>
      </c>
      <c r="AM12" s="74"/>
      <c r="AN12" s="77"/>
      <c r="AO12" s="64">
        <f t="shared" si="11"/>
        <v>0</v>
      </c>
      <c r="AP12" s="76"/>
      <c r="AQ12" s="77"/>
      <c r="AR12" s="64">
        <f t="shared" si="12"/>
        <v>0</v>
      </c>
      <c r="AS12" s="76"/>
      <c r="AT12" s="77"/>
      <c r="AU12" s="79">
        <f t="shared" si="13"/>
        <v>0</v>
      </c>
      <c r="AV12" s="76"/>
      <c r="AW12" s="75"/>
      <c r="AX12" s="64">
        <f t="shared" si="14"/>
        <v>0</v>
      </c>
      <c r="AY12" s="135">
        <f t="shared" si="15"/>
        <v>350</v>
      </c>
    </row>
    <row r="13" spans="1:51" ht="30" customHeight="1" thickBot="1">
      <c r="A13" s="109">
        <v>3</v>
      </c>
      <c r="B13" s="153">
        <v>104</v>
      </c>
      <c r="C13" s="153" t="s">
        <v>425</v>
      </c>
      <c r="D13" s="153" t="s">
        <v>168</v>
      </c>
      <c r="E13" s="153" t="s">
        <v>426</v>
      </c>
      <c r="F13" s="210">
        <v>16</v>
      </c>
      <c r="G13" s="211">
        <v>16</v>
      </c>
      <c r="H13" s="64">
        <f t="shared" si="0"/>
        <v>32</v>
      </c>
      <c r="I13" s="74">
        <v>20</v>
      </c>
      <c r="J13" s="77">
        <v>22</v>
      </c>
      <c r="K13" s="78">
        <f t="shared" si="1"/>
        <v>42</v>
      </c>
      <c r="L13" s="210">
        <v>16</v>
      </c>
      <c r="M13" s="219">
        <v>16</v>
      </c>
      <c r="N13" s="79">
        <f t="shared" si="2"/>
        <v>32</v>
      </c>
      <c r="O13" s="210">
        <v>16</v>
      </c>
      <c r="P13" s="211">
        <v>16</v>
      </c>
      <c r="Q13" s="64">
        <f t="shared" si="3"/>
        <v>32</v>
      </c>
      <c r="R13" s="74">
        <v>13</v>
      </c>
      <c r="S13" s="75">
        <v>14</v>
      </c>
      <c r="T13" s="63">
        <f t="shared" si="4"/>
        <v>27</v>
      </c>
      <c r="U13" s="74">
        <v>20</v>
      </c>
      <c r="V13" s="77">
        <v>22</v>
      </c>
      <c r="W13" s="131">
        <f t="shared" si="5"/>
        <v>42</v>
      </c>
      <c r="X13" s="74">
        <v>18</v>
      </c>
      <c r="Y13" s="75">
        <v>18</v>
      </c>
      <c r="Z13" s="64">
        <f t="shared" si="6"/>
        <v>36</v>
      </c>
      <c r="AA13" s="74">
        <v>22</v>
      </c>
      <c r="AB13" s="75">
        <v>22</v>
      </c>
      <c r="AC13" s="64">
        <f t="shared" si="7"/>
        <v>44</v>
      </c>
      <c r="AD13" s="74">
        <v>16</v>
      </c>
      <c r="AE13" s="75">
        <v>14</v>
      </c>
      <c r="AF13" s="131">
        <f t="shared" si="8"/>
        <v>30</v>
      </c>
      <c r="AG13" s="309">
        <v>16</v>
      </c>
      <c r="AH13" s="311">
        <v>16</v>
      </c>
      <c r="AI13" s="134">
        <f t="shared" si="9"/>
        <v>32</v>
      </c>
      <c r="AJ13" s="76"/>
      <c r="AK13" s="75"/>
      <c r="AL13" s="64">
        <f t="shared" si="10"/>
        <v>0</v>
      </c>
      <c r="AM13" s="74"/>
      <c r="AN13" s="77"/>
      <c r="AO13" s="64">
        <f t="shared" si="11"/>
        <v>0</v>
      </c>
      <c r="AP13" s="76"/>
      <c r="AQ13" s="77"/>
      <c r="AR13" s="64">
        <f t="shared" si="12"/>
        <v>0</v>
      </c>
      <c r="AS13" s="76"/>
      <c r="AT13" s="77"/>
      <c r="AU13" s="79">
        <f t="shared" si="13"/>
        <v>0</v>
      </c>
      <c r="AV13" s="76"/>
      <c r="AW13" s="75"/>
      <c r="AX13" s="64">
        <f t="shared" si="14"/>
        <v>0</v>
      </c>
      <c r="AY13" s="135">
        <f t="shared" si="15"/>
        <v>349</v>
      </c>
    </row>
    <row r="14" spans="1:51" ht="30" customHeight="1" thickBot="1">
      <c r="A14" s="110">
        <v>4</v>
      </c>
      <c r="B14" s="194">
        <v>952</v>
      </c>
      <c r="C14" s="194" t="s">
        <v>450</v>
      </c>
      <c r="D14" s="194" t="s">
        <v>451</v>
      </c>
      <c r="E14" s="194" t="s">
        <v>290</v>
      </c>
      <c r="F14" s="210">
        <v>25</v>
      </c>
      <c r="G14" s="211">
        <v>25</v>
      </c>
      <c r="H14" s="64">
        <f t="shared" si="0"/>
        <v>50</v>
      </c>
      <c r="I14" s="74">
        <v>0</v>
      </c>
      <c r="J14" s="77">
        <v>0</v>
      </c>
      <c r="K14" s="78">
        <f t="shared" si="1"/>
        <v>0</v>
      </c>
      <c r="L14" s="210">
        <v>20</v>
      </c>
      <c r="M14" s="219">
        <v>25</v>
      </c>
      <c r="N14" s="79">
        <f t="shared" si="2"/>
        <v>45</v>
      </c>
      <c r="O14" s="210">
        <v>20</v>
      </c>
      <c r="P14" s="211">
        <v>0</v>
      </c>
      <c r="Q14" s="64">
        <f t="shared" si="3"/>
        <v>20</v>
      </c>
      <c r="R14" s="74">
        <v>0</v>
      </c>
      <c r="S14" s="75">
        <v>0</v>
      </c>
      <c r="T14" s="63">
        <f t="shared" si="4"/>
        <v>0</v>
      </c>
      <c r="U14" s="74">
        <v>25</v>
      </c>
      <c r="V14" s="77">
        <v>25</v>
      </c>
      <c r="W14" s="64">
        <f t="shared" si="5"/>
        <v>50</v>
      </c>
      <c r="X14" s="74">
        <v>25</v>
      </c>
      <c r="Y14" s="75">
        <v>25</v>
      </c>
      <c r="Z14" s="64">
        <f t="shared" si="6"/>
        <v>50</v>
      </c>
      <c r="AA14" s="243">
        <v>20</v>
      </c>
      <c r="AB14" s="211">
        <v>25</v>
      </c>
      <c r="AC14" s="64">
        <f t="shared" si="7"/>
        <v>45</v>
      </c>
      <c r="AD14" s="74">
        <v>22</v>
      </c>
      <c r="AE14" s="75">
        <v>20</v>
      </c>
      <c r="AF14" s="64">
        <f t="shared" si="8"/>
        <v>42</v>
      </c>
      <c r="AG14" s="309">
        <v>25</v>
      </c>
      <c r="AH14" s="311">
        <v>25</v>
      </c>
      <c r="AI14" s="79">
        <f t="shared" si="9"/>
        <v>50</v>
      </c>
      <c r="AJ14" s="76"/>
      <c r="AK14" s="75"/>
      <c r="AL14" s="64">
        <f t="shared" si="10"/>
        <v>0</v>
      </c>
      <c r="AM14" s="74"/>
      <c r="AN14" s="77"/>
      <c r="AO14" s="64">
        <f t="shared" si="11"/>
        <v>0</v>
      </c>
      <c r="AP14" s="76"/>
      <c r="AQ14" s="77"/>
      <c r="AR14" s="64">
        <f t="shared" si="12"/>
        <v>0</v>
      </c>
      <c r="AS14" s="76"/>
      <c r="AT14" s="77"/>
      <c r="AU14" s="79">
        <f t="shared" si="13"/>
        <v>0</v>
      </c>
      <c r="AV14" s="76"/>
      <c r="AW14" s="75"/>
      <c r="AX14" s="64">
        <f t="shared" si="14"/>
        <v>0</v>
      </c>
      <c r="AY14" s="135">
        <f t="shared" si="15"/>
        <v>352</v>
      </c>
    </row>
    <row r="15" spans="1:51" ht="30" customHeight="1" thickBot="1">
      <c r="A15" s="109">
        <v>5</v>
      </c>
      <c r="B15" s="167">
        <v>919</v>
      </c>
      <c r="C15" s="167" t="s">
        <v>449</v>
      </c>
      <c r="D15" s="167" t="s">
        <v>77</v>
      </c>
      <c r="E15" s="167" t="s">
        <v>290</v>
      </c>
      <c r="F15" s="210">
        <v>16</v>
      </c>
      <c r="G15" s="211">
        <v>16</v>
      </c>
      <c r="H15" s="64">
        <f t="shared" si="0"/>
        <v>32</v>
      </c>
      <c r="I15" s="74">
        <v>25</v>
      </c>
      <c r="J15" s="77">
        <v>18</v>
      </c>
      <c r="K15" s="78">
        <f t="shared" si="1"/>
        <v>43</v>
      </c>
      <c r="L15" s="210">
        <v>25</v>
      </c>
      <c r="M15" s="219">
        <v>25</v>
      </c>
      <c r="N15" s="79">
        <f t="shared" si="2"/>
        <v>50</v>
      </c>
      <c r="O15" s="210">
        <v>20</v>
      </c>
      <c r="P15" s="211">
        <v>20</v>
      </c>
      <c r="Q15" s="64">
        <f t="shared" si="3"/>
        <v>40</v>
      </c>
      <c r="R15" s="74">
        <v>22</v>
      </c>
      <c r="S15" s="75">
        <v>20</v>
      </c>
      <c r="T15" s="63">
        <f t="shared" si="4"/>
        <v>42</v>
      </c>
      <c r="U15" s="74">
        <v>16</v>
      </c>
      <c r="V15" s="77">
        <v>20</v>
      </c>
      <c r="W15" s="131">
        <f t="shared" si="5"/>
        <v>36</v>
      </c>
      <c r="X15" s="243">
        <v>20</v>
      </c>
      <c r="Y15" s="211">
        <v>20</v>
      </c>
      <c r="Z15" s="64">
        <f t="shared" si="6"/>
        <v>40</v>
      </c>
      <c r="AA15" s="243">
        <v>20</v>
      </c>
      <c r="AB15" s="211">
        <v>20</v>
      </c>
      <c r="AC15" s="64">
        <f t="shared" si="7"/>
        <v>40</v>
      </c>
      <c r="AD15" s="74">
        <v>20</v>
      </c>
      <c r="AE15" s="75">
        <v>0</v>
      </c>
      <c r="AF15" s="131">
        <f t="shared" si="8"/>
        <v>20</v>
      </c>
      <c r="AG15" s="74">
        <v>0</v>
      </c>
      <c r="AH15" s="77">
        <v>0</v>
      </c>
      <c r="AI15" s="134">
        <f t="shared" si="9"/>
        <v>0</v>
      </c>
      <c r="AJ15" s="76"/>
      <c r="AK15" s="75"/>
      <c r="AL15" s="64">
        <f t="shared" si="10"/>
        <v>0</v>
      </c>
      <c r="AM15" s="74"/>
      <c r="AN15" s="77"/>
      <c r="AO15" s="64">
        <f t="shared" si="11"/>
        <v>0</v>
      </c>
      <c r="AP15" s="76"/>
      <c r="AQ15" s="77"/>
      <c r="AR15" s="64">
        <f t="shared" si="12"/>
        <v>0</v>
      </c>
      <c r="AS15" s="76"/>
      <c r="AT15" s="77"/>
      <c r="AU15" s="79">
        <f t="shared" si="13"/>
        <v>0</v>
      </c>
      <c r="AV15" s="76"/>
      <c r="AW15" s="75"/>
      <c r="AX15" s="64">
        <f t="shared" si="14"/>
        <v>0</v>
      </c>
      <c r="AY15" s="135">
        <f t="shared" si="15"/>
        <v>343</v>
      </c>
    </row>
    <row r="16" spans="1:51" ht="30" customHeight="1" thickBot="1">
      <c r="A16" s="110">
        <v>6</v>
      </c>
      <c r="B16" s="141">
        <v>112</v>
      </c>
      <c r="C16" s="141" t="s">
        <v>430</v>
      </c>
      <c r="D16" s="141" t="s">
        <v>109</v>
      </c>
      <c r="E16" s="141" t="s">
        <v>290</v>
      </c>
      <c r="F16" s="210">
        <v>16</v>
      </c>
      <c r="G16" s="211">
        <v>16</v>
      </c>
      <c r="H16" s="64">
        <f t="shared" si="0"/>
        <v>32</v>
      </c>
      <c r="I16" s="74">
        <v>22</v>
      </c>
      <c r="J16" s="77">
        <v>25</v>
      </c>
      <c r="K16" s="78">
        <f t="shared" si="1"/>
        <v>47</v>
      </c>
      <c r="L16" s="210">
        <v>20</v>
      </c>
      <c r="M16" s="219">
        <v>25</v>
      </c>
      <c r="N16" s="79">
        <f t="shared" si="2"/>
        <v>45</v>
      </c>
      <c r="O16" s="210">
        <v>20</v>
      </c>
      <c r="P16" s="211">
        <v>20</v>
      </c>
      <c r="Q16" s="64">
        <f t="shared" si="3"/>
        <v>40</v>
      </c>
      <c r="R16" s="74">
        <v>20</v>
      </c>
      <c r="S16" s="75">
        <v>18</v>
      </c>
      <c r="T16" s="63">
        <f t="shared" si="4"/>
        <v>38</v>
      </c>
      <c r="U16" s="74">
        <v>0</v>
      </c>
      <c r="V16" s="77">
        <v>0</v>
      </c>
      <c r="W16" s="64">
        <f t="shared" si="5"/>
        <v>0</v>
      </c>
      <c r="X16" s="74">
        <v>0</v>
      </c>
      <c r="Y16" s="75">
        <v>0</v>
      </c>
      <c r="Z16" s="64">
        <f t="shared" si="6"/>
        <v>0</v>
      </c>
      <c r="AA16" s="243">
        <v>25</v>
      </c>
      <c r="AB16" s="211">
        <v>20</v>
      </c>
      <c r="AC16" s="64">
        <f t="shared" si="7"/>
        <v>45</v>
      </c>
      <c r="AD16" s="74">
        <v>0</v>
      </c>
      <c r="AE16" s="75">
        <v>0</v>
      </c>
      <c r="AF16" s="64">
        <f t="shared" si="8"/>
        <v>0</v>
      </c>
      <c r="AG16" s="309">
        <v>20</v>
      </c>
      <c r="AH16" s="311">
        <v>20</v>
      </c>
      <c r="AI16" s="79">
        <f t="shared" si="9"/>
        <v>40</v>
      </c>
      <c r="AJ16" s="76"/>
      <c r="AK16" s="75"/>
      <c r="AL16" s="64">
        <f t="shared" si="10"/>
        <v>0</v>
      </c>
      <c r="AM16" s="74"/>
      <c r="AN16" s="77"/>
      <c r="AO16" s="64">
        <f t="shared" si="11"/>
        <v>0</v>
      </c>
      <c r="AP16" s="76"/>
      <c r="AQ16" s="77"/>
      <c r="AR16" s="64">
        <f t="shared" si="12"/>
        <v>0</v>
      </c>
      <c r="AS16" s="76"/>
      <c r="AT16" s="77"/>
      <c r="AU16" s="79">
        <f t="shared" si="13"/>
        <v>0</v>
      </c>
      <c r="AV16" s="76"/>
      <c r="AW16" s="75"/>
      <c r="AX16" s="64">
        <f t="shared" si="14"/>
        <v>0</v>
      </c>
      <c r="AY16" s="135">
        <f t="shared" si="15"/>
        <v>287</v>
      </c>
    </row>
    <row r="17" spans="1:51" ht="30" customHeight="1" thickBot="1">
      <c r="A17" s="109">
        <v>7</v>
      </c>
      <c r="B17" s="141">
        <v>595</v>
      </c>
      <c r="C17" s="141" t="s">
        <v>444</v>
      </c>
      <c r="D17" s="141" t="s">
        <v>178</v>
      </c>
      <c r="E17" s="141" t="s">
        <v>290</v>
      </c>
      <c r="F17" s="76">
        <v>0</v>
      </c>
      <c r="G17" s="75">
        <v>0</v>
      </c>
      <c r="H17" s="64">
        <f t="shared" si="0"/>
        <v>0</v>
      </c>
      <c r="I17" s="74">
        <v>14</v>
      </c>
      <c r="J17" s="77">
        <v>14</v>
      </c>
      <c r="K17" s="78">
        <f t="shared" si="1"/>
        <v>28</v>
      </c>
      <c r="L17" s="76">
        <v>18</v>
      </c>
      <c r="M17" s="77">
        <v>22</v>
      </c>
      <c r="N17" s="79">
        <f t="shared" si="2"/>
        <v>40</v>
      </c>
      <c r="O17" s="76">
        <v>18</v>
      </c>
      <c r="P17" s="75">
        <v>20</v>
      </c>
      <c r="Q17" s="64">
        <f t="shared" si="3"/>
        <v>38</v>
      </c>
      <c r="R17" s="74">
        <v>0</v>
      </c>
      <c r="S17" s="75">
        <v>0</v>
      </c>
      <c r="T17" s="63">
        <f t="shared" si="4"/>
        <v>0</v>
      </c>
      <c r="U17" s="74">
        <v>18</v>
      </c>
      <c r="V17" s="77">
        <v>16</v>
      </c>
      <c r="W17" s="131">
        <f t="shared" si="5"/>
        <v>34</v>
      </c>
      <c r="X17" s="74">
        <v>20</v>
      </c>
      <c r="Y17" s="75">
        <v>15</v>
      </c>
      <c r="Z17" s="64">
        <f t="shared" si="6"/>
        <v>35</v>
      </c>
      <c r="AA17" s="74">
        <v>20</v>
      </c>
      <c r="AB17" s="75">
        <v>18</v>
      </c>
      <c r="AC17" s="64">
        <f t="shared" si="7"/>
        <v>38</v>
      </c>
      <c r="AD17" s="74">
        <v>15</v>
      </c>
      <c r="AE17" s="75">
        <v>15</v>
      </c>
      <c r="AF17" s="131">
        <f t="shared" si="8"/>
        <v>30</v>
      </c>
      <c r="AG17" s="74">
        <v>22</v>
      </c>
      <c r="AH17" s="77">
        <v>22</v>
      </c>
      <c r="AI17" s="134">
        <f t="shared" si="9"/>
        <v>44</v>
      </c>
      <c r="AJ17" s="76"/>
      <c r="AK17" s="75"/>
      <c r="AL17" s="64">
        <f t="shared" si="10"/>
        <v>0</v>
      </c>
      <c r="AM17" s="74"/>
      <c r="AN17" s="77"/>
      <c r="AO17" s="64">
        <f t="shared" si="11"/>
        <v>0</v>
      </c>
      <c r="AP17" s="76"/>
      <c r="AQ17" s="77"/>
      <c r="AR17" s="64">
        <f t="shared" si="12"/>
        <v>0</v>
      </c>
      <c r="AS17" s="76"/>
      <c r="AT17" s="77"/>
      <c r="AU17" s="79">
        <f t="shared" si="13"/>
        <v>0</v>
      </c>
      <c r="AV17" s="76"/>
      <c r="AW17" s="75"/>
      <c r="AX17" s="64">
        <f t="shared" si="14"/>
        <v>0</v>
      </c>
      <c r="AY17" s="135">
        <f t="shared" si="15"/>
        <v>287</v>
      </c>
    </row>
    <row r="18" spans="1:51" ht="30" customHeight="1" thickBot="1">
      <c r="A18" s="110">
        <v>8</v>
      </c>
      <c r="B18" s="141">
        <v>60</v>
      </c>
      <c r="C18" s="141" t="s">
        <v>413</v>
      </c>
      <c r="D18" s="141" t="s">
        <v>248</v>
      </c>
      <c r="E18" s="141" t="s">
        <v>290</v>
      </c>
      <c r="F18" s="76">
        <v>15</v>
      </c>
      <c r="G18" s="75">
        <v>16</v>
      </c>
      <c r="H18" s="64">
        <f t="shared" si="0"/>
        <v>31</v>
      </c>
      <c r="I18" s="74">
        <v>15</v>
      </c>
      <c r="J18" s="77">
        <v>15</v>
      </c>
      <c r="K18" s="78">
        <f t="shared" si="1"/>
        <v>30</v>
      </c>
      <c r="L18" s="76">
        <v>14</v>
      </c>
      <c r="M18" s="77">
        <v>18</v>
      </c>
      <c r="N18" s="79">
        <f t="shared" si="2"/>
        <v>32</v>
      </c>
      <c r="O18" s="76">
        <v>16</v>
      </c>
      <c r="P18" s="75">
        <v>18</v>
      </c>
      <c r="Q18" s="64">
        <f t="shared" si="3"/>
        <v>34</v>
      </c>
      <c r="R18" s="74">
        <v>7</v>
      </c>
      <c r="S18" s="75">
        <v>8</v>
      </c>
      <c r="T18" s="63">
        <f t="shared" si="4"/>
        <v>15</v>
      </c>
      <c r="U18" s="74">
        <v>15</v>
      </c>
      <c r="V18" s="77">
        <v>3</v>
      </c>
      <c r="W18" s="64">
        <f t="shared" si="5"/>
        <v>18</v>
      </c>
      <c r="X18" s="74">
        <v>14</v>
      </c>
      <c r="Y18" s="75">
        <v>14</v>
      </c>
      <c r="Z18" s="64">
        <f t="shared" si="6"/>
        <v>28</v>
      </c>
      <c r="AA18" s="74">
        <v>16</v>
      </c>
      <c r="AB18" s="75">
        <v>16</v>
      </c>
      <c r="AC18" s="64">
        <f t="shared" si="7"/>
        <v>32</v>
      </c>
      <c r="AD18" s="74">
        <v>11</v>
      </c>
      <c r="AE18" s="75">
        <v>6</v>
      </c>
      <c r="AF18" s="64">
        <f t="shared" si="8"/>
        <v>17</v>
      </c>
      <c r="AG18" s="74">
        <v>20</v>
      </c>
      <c r="AH18" s="77">
        <v>18</v>
      </c>
      <c r="AI18" s="79">
        <f t="shared" si="9"/>
        <v>38</v>
      </c>
      <c r="AJ18" s="76"/>
      <c r="AK18" s="75"/>
      <c r="AL18" s="64">
        <f t="shared" si="10"/>
        <v>0</v>
      </c>
      <c r="AM18" s="74"/>
      <c r="AN18" s="77"/>
      <c r="AO18" s="64">
        <f t="shared" si="11"/>
        <v>0</v>
      </c>
      <c r="AP18" s="76"/>
      <c r="AQ18" s="77"/>
      <c r="AR18" s="64">
        <f t="shared" si="12"/>
        <v>0</v>
      </c>
      <c r="AS18" s="76"/>
      <c r="AT18" s="77"/>
      <c r="AU18" s="79">
        <f t="shared" si="13"/>
        <v>0</v>
      </c>
      <c r="AV18" s="76"/>
      <c r="AW18" s="75"/>
      <c r="AX18" s="64">
        <f t="shared" si="14"/>
        <v>0</v>
      </c>
      <c r="AY18" s="135">
        <f t="shared" si="15"/>
        <v>275</v>
      </c>
    </row>
    <row r="19" spans="1:51" ht="30" customHeight="1" thickBot="1">
      <c r="A19" s="109">
        <v>9</v>
      </c>
      <c r="B19" s="141">
        <v>4</v>
      </c>
      <c r="C19" s="141" t="s">
        <v>389</v>
      </c>
      <c r="D19" s="141" t="s">
        <v>390</v>
      </c>
      <c r="E19" s="141" t="s">
        <v>290</v>
      </c>
      <c r="F19" s="76">
        <v>11</v>
      </c>
      <c r="G19" s="75">
        <v>18</v>
      </c>
      <c r="H19" s="64">
        <f t="shared" si="0"/>
        <v>29</v>
      </c>
      <c r="I19" s="74">
        <v>8</v>
      </c>
      <c r="J19" s="74">
        <v>10</v>
      </c>
      <c r="K19" s="78">
        <f t="shared" si="1"/>
        <v>18</v>
      </c>
      <c r="L19" s="76">
        <v>16</v>
      </c>
      <c r="M19" s="77">
        <v>13</v>
      </c>
      <c r="N19" s="79">
        <f t="shared" si="2"/>
        <v>29</v>
      </c>
      <c r="O19" s="76">
        <v>5</v>
      </c>
      <c r="P19" s="75">
        <v>10</v>
      </c>
      <c r="Q19" s="64">
        <f t="shared" si="3"/>
        <v>15</v>
      </c>
      <c r="R19" s="74">
        <v>9</v>
      </c>
      <c r="S19" s="75">
        <v>7</v>
      </c>
      <c r="T19" s="63">
        <f t="shared" si="4"/>
        <v>16</v>
      </c>
      <c r="U19" s="74">
        <v>9</v>
      </c>
      <c r="V19" s="77">
        <v>11</v>
      </c>
      <c r="W19" s="131">
        <f t="shared" si="5"/>
        <v>20</v>
      </c>
      <c r="X19" s="74">
        <v>9</v>
      </c>
      <c r="Y19" s="75">
        <v>12</v>
      </c>
      <c r="Z19" s="64">
        <f t="shared" si="6"/>
        <v>21</v>
      </c>
      <c r="AA19" s="74">
        <v>0</v>
      </c>
      <c r="AB19" s="75">
        <v>0</v>
      </c>
      <c r="AC19" s="64">
        <f t="shared" si="7"/>
        <v>0</v>
      </c>
      <c r="AD19" s="74">
        <v>10</v>
      </c>
      <c r="AE19" s="75">
        <v>13</v>
      </c>
      <c r="AF19" s="131">
        <f t="shared" si="8"/>
        <v>23</v>
      </c>
      <c r="AG19" s="74">
        <v>16</v>
      </c>
      <c r="AH19" s="77">
        <v>15</v>
      </c>
      <c r="AI19" s="134">
        <f t="shared" si="9"/>
        <v>31</v>
      </c>
      <c r="AJ19" s="76"/>
      <c r="AK19" s="75"/>
      <c r="AL19" s="64">
        <f t="shared" si="10"/>
        <v>0</v>
      </c>
      <c r="AM19" s="74"/>
      <c r="AN19" s="77"/>
      <c r="AO19" s="64">
        <f t="shared" si="11"/>
        <v>0</v>
      </c>
      <c r="AP19" s="76"/>
      <c r="AQ19" s="77"/>
      <c r="AR19" s="64">
        <f t="shared" si="12"/>
        <v>0</v>
      </c>
      <c r="AS19" s="76"/>
      <c r="AT19" s="77"/>
      <c r="AU19" s="79">
        <f t="shared" si="13"/>
        <v>0</v>
      </c>
      <c r="AV19" s="76"/>
      <c r="AW19" s="75"/>
      <c r="AX19" s="64">
        <f t="shared" si="14"/>
        <v>0</v>
      </c>
      <c r="AY19" s="135">
        <f t="shared" si="15"/>
        <v>202</v>
      </c>
    </row>
    <row r="20" spans="1:51" ht="30" customHeight="1" thickBot="1">
      <c r="A20" s="110">
        <v>10</v>
      </c>
      <c r="B20" s="156">
        <v>162</v>
      </c>
      <c r="C20" s="156" t="s">
        <v>437</v>
      </c>
      <c r="D20" s="156" t="s">
        <v>129</v>
      </c>
      <c r="E20" s="156" t="s">
        <v>290</v>
      </c>
      <c r="F20" s="76">
        <v>13</v>
      </c>
      <c r="G20" s="75">
        <v>13</v>
      </c>
      <c r="H20" s="64">
        <f t="shared" si="0"/>
        <v>26</v>
      </c>
      <c r="I20" s="74">
        <v>13</v>
      </c>
      <c r="J20" s="74">
        <v>12</v>
      </c>
      <c r="K20" s="78">
        <f t="shared" si="1"/>
        <v>25</v>
      </c>
      <c r="L20" s="76">
        <v>0</v>
      </c>
      <c r="M20" s="77">
        <v>0</v>
      </c>
      <c r="N20" s="79">
        <f t="shared" si="2"/>
        <v>0</v>
      </c>
      <c r="O20" s="210">
        <v>16</v>
      </c>
      <c r="P20" s="211">
        <v>16</v>
      </c>
      <c r="Q20" s="64">
        <f t="shared" si="3"/>
        <v>32</v>
      </c>
      <c r="R20" s="74">
        <v>5</v>
      </c>
      <c r="S20" s="75">
        <v>0</v>
      </c>
      <c r="T20" s="63">
        <f t="shared" si="4"/>
        <v>5</v>
      </c>
      <c r="U20" s="74">
        <v>11</v>
      </c>
      <c r="V20" s="77">
        <v>10</v>
      </c>
      <c r="W20" s="64">
        <f t="shared" si="5"/>
        <v>21</v>
      </c>
      <c r="X20" s="74">
        <v>12</v>
      </c>
      <c r="Y20" s="75">
        <v>10</v>
      </c>
      <c r="Z20" s="64">
        <f t="shared" si="6"/>
        <v>22</v>
      </c>
      <c r="AA20" s="243">
        <v>16</v>
      </c>
      <c r="AB20" s="211">
        <v>16</v>
      </c>
      <c r="AC20" s="64">
        <f t="shared" si="7"/>
        <v>32</v>
      </c>
      <c r="AD20" s="74">
        <v>7</v>
      </c>
      <c r="AE20" s="75">
        <v>8</v>
      </c>
      <c r="AF20" s="64">
        <f t="shared" si="8"/>
        <v>15</v>
      </c>
      <c r="AG20" s="309">
        <v>16</v>
      </c>
      <c r="AH20" s="311">
        <v>16</v>
      </c>
      <c r="AI20" s="79">
        <f t="shared" si="9"/>
        <v>32</v>
      </c>
      <c r="AJ20" s="76"/>
      <c r="AK20" s="75"/>
      <c r="AL20" s="64">
        <f t="shared" si="10"/>
        <v>0</v>
      </c>
      <c r="AM20" s="74"/>
      <c r="AN20" s="77"/>
      <c r="AO20" s="64">
        <f t="shared" si="11"/>
        <v>0</v>
      </c>
      <c r="AP20" s="76"/>
      <c r="AQ20" s="77"/>
      <c r="AR20" s="64">
        <f t="shared" si="12"/>
        <v>0</v>
      </c>
      <c r="AS20" s="76"/>
      <c r="AT20" s="77"/>
      <c r="AU20" s="79">
        <f t="shared" si="13"/>
        <v>0</v>
      </c>
      <c r="AV20" s="76"/>
      <c r="AW20" s="75"/>
      <c r="AX20" s="64">
        <f t="shared" si="14"/>
        <v>0</v>
      </c>
      <c r="AY20" s="135">
        <f t="shared" si="15"/>
        <v>210</v>
      </c>
    </row>
    <row r="21" spans="1:51" ht="30" customHeight="1" thickBot="1">
      <c r="A21" s="109">
        <v>11</v>
      </c>
      <c r="B21" s="141">
        <v>96</v>
      </c>
      <c r="C21" s="141" t="s">
        <v>422</v>
      </c>
      <c r="D21" s="141" t="s">
        <v>206</v>
      </c>
      <c r="E21" s="142" t="s">
        <v>292</v>
      </c>
      <c r="F21" s="76">
        <v>16</v>
      </c>
      <c r="G21" s="75">
        <v>15</v>
      </c>
      <c r="H21" s="64">
        <f t="shared" si="0"/>
        <v>31</v>
      </c>
      <c r="I21" s="74">
        <v>12</v>
      </c>
      <c r="J21" s="74">
        <v>8</v>
      </c>
      <c r="K21" s="78">
        <f t="shared" si="1"/>
        <v>20</v>
      </c>
      <c r="L21" s="76">
        <v>20</v>
      </c>
      <c r="M21" s="77">
        <v>16</v>
      </c>
      <c r="N21" s="79">
        <f t="shared" si="2"/>
        <v>36</v>
      </c>
      <c r="O21" s="76">
        <v>12</v>
      </c>
      <c r="P21" s="75">
        <v>12</v>
      </c>
      <c r="Q21" s="64">
        <f t="shared" si="3"/>
        <v>24</v>
      </c>
      <c r="R21" s="74">
        <v>0</v>
      </c>
      <c r="S21" s="75">
        <v>0</v>
      </c>
      <c r="T21" s="63">
        <f t="shared" si="4"/>
        <v>0</v>
      </c>
      <c r="U21" s="74">
        <v>14</v>
      </c>
      <c r="V21" s="77">
        <v>13</v>
      </c>
      <c r="W21" s="131">
        <f t="shared" si="5"/>
        <v>27</v>
      </c>
      <c r="X21" s="74">
        <v>6</v>
      </c>
      <c r="Y21" s="75">
        <v>1</v>
      </c>
      <c r="Z21" s="64">
        <f t="shared" si="6"/>
        <v>7</v>
      </c>
      <c r="AA21" s="74">
        <v>0</v>
      </c>
      <c r="AB21" s="75">
        <v>0</v>
      </c>
      <c r="AC21" s="64">
        <f t="shared" si="7"/>
        <v>0</v>
      </c>
      <c r="AD21" s="74">
        <v>6</v>
      </c>
      <c r="AE21" s="75">
        <v>9</v>
      </c>
      <c r="AF21" s="131">
        <f t="shared" si="8"/>
        <v>15</v>
      </c>
      <c r="AG21" s="74">
        <v>14</v>
      </c>
      <c r="AH21" s="77">
        <v>20</v>
      </c>
      <c r="AI21" s="134">
        <f t="shared" si="9"/>
        <v>34</v>
      </c>
      <c r="AJ21" s="76"/>
      <c r="AK21" s="75"/>
      <c r="AL21" s="64">
        <f t="shared" si="10"/>
        <v>0</v>
      </c>
      <c r="AM21" s="74"/>
      <c r="AN21" s="77"/>
      <c r="AO21" s="64">
        <f t="shared" si="11"/>
        <v>0</v>
      </c>
      <c r="AP21" s="76"/>
      <c r="AQ21" s="77"/>
      <c r="AR21" s="64">
        <f t="shared" si="12"/>
        <v>0</v>
      </c>
      <c r="AS21" s="76"/>
      <c r="AT21" s="77"/>
      <c r="AU21" s="79">
        <f t="shared" si="13"/>
        <v>0</v>
      </c>
      <c r="AV21" s="76"/>
      <c r="AW21" s="75"/>
      <c r="AX21" s="64">
        <f t="shared" si="14"/>
        <v>0</v>
      </c>
      <c r="AY21" s="135">
        <f t="shared" si="15"/>
        <v>194</v>
      </c>
    </row>
    <row r="22" spans="1:51" ht="30" customHeight="1" thickBot="1">
      <c r="A22" s="110">
        <v>12</v>
      </c>
      <c r="B22" s="167">
        <v>5</v>
      </c>
      <c r="C22" s="167" t="s">
        <v>391</v>
      </c>
      <c r="D22" s="167" t="s">
        <v>117</v>
      </c>
      <c r="E22" s="167" t="s">
        <v>290</v>
      </c>
      <c r="F22" s="76">
        <v>12</v>
      </c>
      <c r="G22" s="75">
        <v>14</v>
      </c>
      <c r="H22" s="64">
        <f t="shared" si="0"/>
        <v>26</v>
      </c>
      <c r="I22" s="74">
        <v>0</v>
      </c>
      <c r="J22" s="77">
        <v>0</v>
      </c>
      <c r="K22" s="78">
        <f t="shared" si="1"/>
        <v>0</v>
      </c>
      <c r="L22" s="76">
        <v>15</v>
      </c>
      <c r="M22" s="77">
        <v>11</v>
      </c>
      <c r="N22" s="79">
        <f t="shared" si="2"/>
        <v>26</v>
      </c>
      <c r="O22" s="76">
        <v>14</v>
      </c>
      <c r="P22" s="75">
        <v>0</v>
      </c>
      <c r="Q22" s="64">
        <f t="shared" si="3"/>
        <v>14</v>
      </c>
      <c r="R22" s="74">
        <v>14</v>
      </c>
      <c r="S22" s="75">
        <v>15</v>
      </c>
      <c r="T22" s="63">
        <f t="shared" si="4"/>
        <v>29</v>
      </c>
      <c r="U22" s="74">
        <v>0</v>
      </c>
      <c r="V22" s="77">
        <v>0</v>
      </c>
      <c r="W22" s="64">
        <f t="shared" si="5"/>
        <v>0</v>
      </c>
      <c r="X22" s="74">
        <v>15</v>
      </c>
      <c r="Y22" s="75">
        <v>16</v>
      </c>
      <c r="Z22" s="64">
        <f t="shared" si="6"/>
        <v>31</v>
      </c>
      <c r="AA22" s="74">
        <v>15</v>
      </c>
      <c r="AB22" s="75">
        <v>20</v>
      </c>
      <c r="AC22" s="64">
        <f t="shared" si="7"/>
        <v>35</v>
      </c>
      <c r="AD22" s="74">
        <v>13</v>
      </c>
      <c r="AE22" s="75">
        <v>16</v>
      </c>
      <c r="AF22" s="64">
        <f t="shared" si="8"/>
        <v>29</v>
      </c>
      <c r="AG22" s="74">
        <v>18</v>
      </c>
      <c r="AH22" s="77">
        <v>0</v>
      </c>
      <c r="AI22" s="79">
        <f t="shared" si="9"/>
        <v>18</v>
      </c>
      <c r="AJ22" s="76"/>
      <c r="AK22" s="75"/>
      <c r="AL22" s="64">
        <f t="shared" si="10"/>
        <v>0</v>
      </c>
      <c r="AM22" s="74"/>
      <c r="AN22" s="77"/>
      <c r="AO22" s="64">
        <f t="shared" si="11"/>
        <v>0</v>
      </c>
      <c r="AP22" s="76"/>
      <c r="AQ22" s="77"/>
      <c r="AR22" s="64">
        <f t="shared" si="12"/>
        <v>0</v>
      </c>
      <c r="AS22" s="76"/>
      <c r="AT22" s="77"/>
      <c r="AU22" s="79">
        <f t="shared" si="13"/>
        <v>0</v>
      </c>
      <c r="AV22" s="76"/>
      <c r="AW22" s="75"/>
      <c r="AX22" s="64">
        <f t="shared" si="14"/>
        <v>0</v>
      </c>
      <c r="AY22" s="135">
        <f t="shared" si="15"/>
        <v>208</v>
      </c>
    </row>
    <row r="23" spans="1:51" ht="30" customHeight="1" thickBot="1">
      <c r="A23" s="109">
        <v>13</v>
      </c>
      <c r="B23" s="141">
        <v>36</v>
      </c>
      <c r="C23" s="141" t="s">
        <v>406</v>
      </c>
      <c r="D23" s="141" t="s">
        <v>144</v>
      </c>
      <c r="E23" s="141" t="s">
        <v>290</v>
      </c>
      <c r="F23" s="76">
        <v>0</v>
      </c>
      <c r="G23" s="75">
        <v>0</v>
      </c>
      <c r="H23" s="64">
        <f t="shared" si="0"/>
        <v>0</v>
      </c>
      <c r="I23" s="74">
        <v>5</v>
      </c>
      <c r="J23" s="77">
        <v>11</v>
      </c>
      <c r="K23" s="78">
        <f t="shared" si="1"/>
        <v>16</v>
      </c>
      <c r="L23" s="76">
        <v>13</v>
      </c>
      <c r="M23" s="77">
        <v>10</v>
      </c>
      <c r="N23" s="79">
        <f t="shared" si="2"/>
        <v>23</v>
      </c>
      <c r="O23" s="76">
        <v>11</v>
      </c>
      <c r="P23" s="75">
        <v>13</v>
      </c>
      <c r="Q23" s="64">
        <f t="shared" si="3"/>
        <v>24</v>
      </c>
      <c r="R23" s="74">
        <v>10</v>
      </c>
      <c r="S23" s="75">
        <v>10</v>
      </c>
      <c r="T23" s="63">
        <f t="shared" si="4"/>
        <v>20</v>
      </c>
      <c r="U23" s="74">
        <v>8</v>
      </c>
      <c r="V23" s="77">
        <v>9</v>
      </c>
      <c r="W23" s="131">
        <f t="shared" si="5"/>
        <v>17</v>
      </c>
      <c r="X23" s="74">
        <v>11</v>
      </c>
      <c r="Y23" s="75">
        <v>13</v>
      </c>
      <c r="Z23" s="64">
        <f t="shared" si="6"/>
        <v>24</v>
      </c>
      <c r="AA23" s="74">
        <v>0</v>
      </c>
      <c r="AB23" s="75">
        <v>0</v>
      </c>
      <c r="AC23" s="64">
        <f t="shared" si="7"/>
        <v>0</v>
      </c>
      <c r="AD23" s="74">
        <v>9</v>
      </c>
      <c r="AE23" s="75">
        <v>11</v>
      </c>
      <c r="AF23" s="131">
        <f t="shared" si="8"/>
        <v>20</v>
      </c>
      <c r="AG23" s="74">
        <v>15</v>
      </c>
      <c r="AH23" s="77">
        <v>16</v>
      </c>
      <c r="AI23" s="134">
        <f t="shared" si="9"/>
        <v>31</v>
      </c>
      <c r="AJ23" s="76"/>
      <c r="AK23" s="75"/>
      <c r="AL23" s="64">
        <f t="shared" si="10"/>
        <v>0</v>
      </c>
      <c r="AM23" s="74"/>
      <c r="AN23" s="77"/>
      <c r="AO23" s="64">
        <f t="shared" si="11"/>
        <v>0</v>
      </c>
      <c r="AP23" s="76"/>
      <c r="AQ23" s="77"/>
      <c r="AR23" s="64">
        <f t="shared" si="12"/>
        <v>0</v>
      </c>
      <c r="AS23" s="76"/>
      <c r="AT23" s="77"/>
      <c r="AU23" s="79">
        <f t="shared" si="13"/>
        <v>0</v>
      </c>
      <c r="AV23" s="76"/>
      <c r="AW23" s="75"/>
      <c r="AX23" s="64">
        <f t="shared" si="14"/>
        <v>0</v>
      </c>
      <c r="AY23" s="135">
        <f t="shared" si="15"/>
        <v>175</v>
      </c>
    </row>
    <row r="24" spans="1:51" ht="30" customHeight="1" thickBot="1">
      <c r="A24" s="110">
        <v>14</v>
      </c>
      <c r="B24" s="141">
        <v>454</v>
      </c>
      <c r="C24" s="141" t="s">
        <v>443</v>
      </c>
      <c r="D24" s="141" t="s">
        <v>144</v>
      </c>
      <c r="E24" s="141" t="s">
        <v>290</v>
      </c>
      <c r="F24" s="76">
        <v>18</v>
      </c>
      <c r="G24" s="75">
        <v>20</v>
      </c>
      <c r="H24" s="64">
        <f t="shared" si="0"/>
        <v>38</v>
      </c>
      <c r="I24" s="74">
        <v>16</v>
      </c>
      <c r="J24" s="77">
        <v>16</v>
      </c>
      <c r="K24" s="78">
        <f t="shared" si="1"/>
        <v>32</v>
      </c>
      <c r="L24" s="210">
        <v>16</v>
      </c>
      <c r="M24" s="219">
        <v>16</v>
      </c>
      <c r="N24" s="79">
        <f t="shared" si="2"/>
        <v>32</v>
      </c>
      <c r="O24" s="210">
        <v>16</v>
      </c>
      <c r="P24" s="211">
        <v>0</v>
      </c>
      <c r="Q24" s="64">
        <f t="shared" si="3"/>
        <v>16</v>
      </c>
      <c r="R24" s="74">
        <v>16</v>
      </c>
      <c r="S24" s="75">
        <v>16</v>
      </c>
      <c r="T24" s="63">
        <f t="shared" si="4"/>
        <v>32</v>
      </c>
      <c r="U24" s="74">
        <v>0</v>
      </c>
      <c r="V24" s="77">
        <v>0</v>
      </c>
      <c r="W24" s="64">
        <f t="shared" si="5"/>
        <v>0</v>
      </c>
      <c r="X24" s="74">
        <v>0</v>
      </c>
      <c r="Y24" s="75">
        <v>0</v>
      </c>
      <c r="Z24" s="64">
        <f t="shared" si="6"/>
        <v>0</v>
      </c>
      <c r="AA24" s="74">
        <v>0</v>
      </c>
      <c r="AB24" s="75">
        <v>0</v>
      </c>
      <c r="AC24" s="64">
        <f t="shared" si="7"/>
        <v>0</v>
      </c>
      <c r="AD24" s="74">
        <v>0</v>
      </c>
      <c r="AE24" s="75">
        <v>0</v>
      </c>
      <c r="AF24" s="64">
        <f t="shared" si="8"/>
        <v>0</v>
      </c>
      <c r="AG24" s="309">
        <v>16</v>
      </c>
      <c r="AH24" s="311">
        <v>0</v>
      </c>
      <c r="AI24" s="79">
        <f t="shared" si="9"/>
        <v>16</v>
      </c>
      <c r="AJ24" s="76"/>
      <c r="AK24" s="75"/>
      <c r="AL24" s="64">
        <f t="shared" si="10"/>
        <v>0</v>
      </c>
      <c r="AM24" s="74"/>
      <c r="AN24" s="77"/>
      <c r="AO24" s="64">
        <f t="shared" si="11"/>
        <v>0</v>
      </c>
      <c r="AP24" s="76"/>
      <c r="AQ24" s="77"/>
      <c r="AR24" s="64">
        <f t="shared" si="12"/>
        <v>0</v>
      </c>
      <c r="AS24" s="76"/>
      <c r="AT24" s="77"/>
      <c r="AU24" s="79">
        <f t="shared" si="13"/>
        <v>0</v>
      </c>
      <c r="AV24" s="76"/>
      <c r="AW24" s="75"/>
      <c r="AX24" s="64">
        <f t="shared" si="14"/>
        <v>0</v>
      </c>
      <c r="AY24" s="135">
        <f t="shared" si="15"/>
        <v>166</v>
      </c>
    </row>
    <row r="25" spans="1:51" ht="30" customHeight="1" thickBot="1">
      <c r="A25" s="109">
        <v>15</v>
      </c>
      <c r="B25" s="141">
        <v>6</v>
      </c>
      <c r="C25" s="141" t="s">
        <v>392</v>
      </c>
      <c r="D25" s="141" t="s">
        <v>109</v>
      </c>
      <c r="E25" s="141" t="s">
        <v>290</v>
      </c>
      <c r="F25" s="76">
        <v>9</v>
      </c>
      <c r="G25" s="75">
        <v>12</v>
      </c>
      <c r="H25" s="64">
        <f t="shared" si="0"/>
        <v>21</v>
      </c>
      <c r="I25" s="74">
        <v>10</v>
      </c>
      <c r="J25" s="77">
        <v>3</v>
      </c>
      <c r="K25" s="78">
        <f t="shared" si="1"/>
        <v>13</v>
      </c>
      <c r="L25" s="76">
        <v>6</v>
      </c>
      <c r="M25" s="77">
        <v>7</v>
      </c>
      <c r="N25" s="79">
        <f t="shared" si="2"/>
        <v>13</v>
      </c>
      <c r="O25" s="76">
        <v>9</v>
      </c>
      <c r="P25" s="75">
        <v>9</v>
      </c>
      <c r="Q25" s="64">
        <f t="shared" si="3"/>
        <v>18</v>
      </c>
      <c r="R25" s="74">
        <v>3</v>
      </c>
      <c r="S25" s="75">
        <v>6</v>
      </c>
      <c r="T25" s="63">
        <f t="shared" si="4"/>
        <v>9</v>
      </c>
      <c r="U25" s="74">
        <v>7</v>
      </c>
      <c r="V25" s="77">
        <v>4</v>
      </c>
      <c r="W25" s="131">
        <f t="shared" si="5"/>
        <v>11</v>
      </c>
      <c r="X25" s="74">
        <v>5</v>
      </c>
      <c r="Y25" s="75">
        <v>2</v>
      </c>
      <c r="Z25" s="64">
        <f t="shared" si="6"/>
        <v>7</v>
      </c>
      <c r="AA25" s="74">
        <v>12</v>
      </c>
      <c r="AB25" s="75">
        <v>15</v>
      </c>
      <c r="AC25" s="64">
        <f t="shared" si="7"/>
        <v>27</v>
      </c>
      <c r="AD25" s="74">
        <v>3</v>
      </c>
      <c r="AE25" s="75">
        <v>4</v>
      </c>
      <c r="AF25" s="131">
        <f t="shared" si="8"/>
        <v>7</v>
      </c>
      <c r="AG25" s="74">
        <v>10</v>
      </c>
      <c r="AH25" s="77">
        <v>8</v>
      </c>
      <c r="AI25" s="134">
        <f t="shared" si="9"/>
        <v>18</v>
      </c>
      <c r="AJ25" s="76"/>
      <c r="AK25" s="75"/>
      <c r="AL25" s="64">
        <f t="shared" si="10"/>
        <v>0</v>
      </c>
      <c r="AM25" s="74"/>
      <c r="AN25" s="77"/>
      <c r="AO25" s="64">
        <f t="shared" si="11"/>
        <v>0</v>
      </c>
      <c r="AP25" s="76"/>
      <c r="AQ25" s="77"/>
      <c r="AR25" s="64">
        <f t="shared" si="12"/>
        <v>0</v>
      </c>
      <c r="AS25" s="76"/>
      <c r="AT25" s="77"/>
      <c r="AU25" s="79">
        <f t="shared" si="13"/>
        <v>0</v>
      </c>
      <c r="AV25" s="76"/>
      <c r="AW25" s="75"/>
      <c r="AX25" s="64">
        <f t="shared" si="14"/>
        <v>0</v>
      </c>
      <c r="AY25" s="135">
        <f t="shared" si="15"/>
        <v>144</v>
      </c>
    </row>
    <row r="26" spans="1:51" ht="30" customHeight="1" thickBot="1">
      <c r="A26" s="110">
        <v>16</v>
      </c>
      <c r="B26" s="141">
        <v>68</v>
      </c>
      <c r="C26" s="141" t="s">
        <v>417</v>
      </c>
      <c r="D26" s="141" t="s">
        <v>248</v>
      </c>
      <c r="E26" s="141" t="s">
        <v>290</v>
      </c>
      <c r="F26" s="76">
        <v>10</v>
      </c>
      <c r="G26" s="75">
        <v>8</v>
      </c>
      <c r="H26" s="64">
        <f t="shared" si="0"/>
        <v>18</v>
      </c>
      <c r="I26" s="74">
        <v>11</v>
      </c>
      <c r="J26" s="77">
        <v>9</v>
      </c>
      <c r="K26" s="78">
        <f t="shared" si="1"/>
        <v>20</v>
      </c>
      <c r="L26" s="76">
        <v>7</v>
      </c>
      <c r="M26" s="77">
        <v>9</v>
      </c>
      <c r="N26" s="79">
        <f t="shared" si="2"/>
        <v>16</v>
      </c>
      <c r="O26" s="76">
        <v>6</v>
      </c>
      <c r="P26" s="75">
        <v>6</v>
      </c>
      <c r="Q26" s="64">
        <f t="shared" si="3"/>
        <v>12</v>
      </c>
      <c r="R26" s="74">
        <v>4</v>
      </c>
      <c r="S26" s="75">
        <v>5</v>
      </c>
      <c r="T26" s="63">
        <f t="shared" si="4"/>
        <v>9</v>
      </c>
      <c r="U26" s="74">
        <v>6</v>
      </c>
      <c r="V26" s="77">
        <v>8</v>
      </c>
      <c r="W26" s="64">
        <f t="shared" si="5"/>
        <v>14</v>
      </c>
      <c r="X26" s="74">
        <v>2</v>
      </c>
      <c r="Y26" s="75">
        <v>5</v>
      </c>
      <c r="Z26" s="64">
        <f t="shared" si="6"/>
        <v>7</v>
      </c>
      <c r="AA26" s="74">
        <v>13</v>
      </c>
      <c r="AB26" s="75">
        <v>12</v>
      </c>
      <c r="AC26" s="64">
        <f t="shared" si="7"/>
        <v>25</v>
      </c>
      <c r="AD26" s="74">
        <v>4</v>
      </c>
      <c r="AE26" s="75">
        <v>3</v>
      </c>
      <c r="AF26" s="64">
        <f t="shared" si="8"/>
        <v>7</v>
      </c>
      <c r="AG26" s="74">
        <v>12</v>
      </c>
      <c r="AH26" s="77">
        <v>14</v>
      </c>
      <c r="AI26" s="79">
        <f t="shared" si="9"/>
        <v>26</v>
      </c>
      <c r="AJ26" s="76"/>
      <c r="AK26" s="75"/>
      <c r="AL26" s="64">
        <f t="shared" si="10"/>
        <v>0</v>
      </c>
      <c r="AM26" s="74"/>
      <c r="AN26" s="77"/>
      <c r="AO26" s="64">
        <f t="shared" si="11"/>
        <v>0</v>
      </c>
      <c r="AP26" s="76"/>
      <c r="AQ26" s="77"/>
      <c r="AR26" s="64">
        <f t="shared" si="12"/>
        <v>0</v>
      </c>
      <c r="AS26" s="76"/>
      <c r="AT26" s="77"/>
      <c r="AU26" s="79">
        <f t="shared" si="13"/>
        <v>0</v>
      </c>
      <c r="AV26" s="76"/>
      <c r="AW26" s="75"/>
      <c r="AX26" s="64">
        <f t="shared" si="14"/>
        <v>0</v>
      </c>
      <c r="AY26" s="135">
        <f t="shared" si="15"/>
        <v>154</v>
      </c>
    </row>
    <row r="27" spans="1:51" ht="30" customHeight="1" thickBot="1">
      <c r="A27" s="109">
        <v>17</v>
      </c>
      <c r="B27" s="167">
        <v>314</v>
      </c>
      <c r="C27" s="167" t="s">
        <v>440</v>
      </c>
      <c r="D27" s="167" t="s">
        <v>113</v>
      </c>
      <c r="E27" s="167" t="s">
        <v>293</v>
      </c>
      <c r="F27" s="76">
        <v>0</v>
      </c>
      <c r="G27" s="75">
        <v>0</v>
      </c>
      <c r="H27" s="64">
        <f t="shared" si="0"/>
        <v>0</v>
      </c>
      <c r="I27" s="74">
        <v>0</v>
      </c>
      <c r="J27" s="77">
        <v>0</v>
      </c>
      <c r="K27" s="78">
        <f t="shared" si="1"/>
        <v>0</v>
      </c>
      <c r="L27" s="76">
        <v>0</v>
      </c>
      <c r="M27" s="77">
        <v>0</v>
      </c>
      <c r="N27" s="79">
        <f t="shared" si="2"/>
        <v>0</v>
      </c>
      <c r="O27" s="76">
        <v>15</v>
      </c>
      <c r="P27" s="75">
        <v>16</v>
      </c>
      <c r="Q27" s="64">
        <f t="shared" si="3"/>
        <v>31</v>
      </c>
      <c r="R27" s="74">
        <v>18</v>
      </c>
      <c r="S27" s="75">
        <v>22</v>
      </c>
      <c r="T27" s="63">
        <f t="shared" si="4"/>
        <v>40</v>
      </c>
      <c r="U27" s="74">
        <v>0</v>
      </c>
      <c r="V27" s="77">
        <v>0</v>
      </c>
      <c r="W27" s="131">
        <f t="shared" si="5"/>
        <v>0</v>
      </c>
      <c r="X27" s="74">
        <v>16</v>
      </c>
      <c r="Y27" s="75">
        <v>20</v>
      </c>
      <c r="Z27" s="64">
        <f t="shared" si="6"/>
        <v>36</v>
      </c>
      <c r="AA27" s="74">
        <v>0</v>
      </c>
      <c r="AB27" s="75">
        <v>0</v>
      </c>
      <c r="AC27" s="64">
        <f t="shared" si="7"/>
        <v>0</v>
      </c>
      <c r="AD27" s="74">
        <v>0</v>
      </c>
      <c r="AE27" s="75">
        <v>0</v>
      </c>
      <c r="AF27" s="131">
        <f t="shared" si="8"/>
        <v>0</v>
      </c>
      <c r="AG27" s="243">
        <v>16</v>
      </c>
      <c r="AH27" s="219">
        <v>16</v>
      </c>
      <c r="AI27" s="134">
        <f t="shared" si="9"/>
        <v>32</v>
      </c>
      <c r="AJ27" s="76"/>
      <c r="AK27" s="75"/>
      <c r="AL27" s="64">
        <f t="shared" si="10"/>
        <v>0</v>
      </c>
      <c r="AM27" s="74"/>
      <c r="AN27" s="77"/>
      <c r="AO27" s="64">
        <f t="shared" si="11"/>
        <v>0</v>
      </c>
      <c r="AP27" s="76"/>
      <c r="AQ27" s="77"/>
      <c r="AR27" s="64">
        <f t="shared" si="12"/>
        <v>0</v>
      </c>
      <c r="AS27" s="76"/>
      <c r="AT27" s="77"/>
      <c r="AU27" s="79">
        <f t="shared" si="13"/>
        <v>0</v>
      </c>
      <c r="AV27" s="76"/>
      <c r="AW27" s="75"/>
      <c r="AX27" s="64">
        <f t="shared" si="14"/>
        <v>0</v>
      </c>
      <c r="AY27" s="135">
        <f t="shared" si="15"/>
        <v>139</v>
      </c>
    </row>
    <row r="28" spans="1:51" ht="30" customHeight="1" thickBot="1">
      <c r="A28" s="110">
        <v>18</v>
      </c>
      <c r="B28" s="267">
        <v>702</v>
      </c>
      <c r="C28" s="267" t="s">
        <v>446</v>
      </c>
      <c r="D28" s="267" t="s">
        <v>206</v>
      </c>
      <c r="E28" s="267" t="s">
        <v>290</v>
      </c>
      <c r="F28" s="76">
        <v>0</v>
      </c>
      <c r="G28" s="75">
        <v>0</v>
      </c>
      <c r="H28" s="64">
        <f t="shared" si="0"/>
        <v>0</v>
      </c>
      <c r="I28" s="74">
        <v>2</v>
      </c>
      <c r="J28" s="77">
        <v>13</v>
      </c>
      <c r="K28" s="78">
        <f t="shared" si="1"/>
        <v>15</v>
      </c>
      <c r="L28" s="210">
        <v>16</v>
      </c>
      <c r="M28" s="219">
        <v>16</v>
      </c>
      <c r="N28" s="79">
        <f t="shared" si="2"/>
        <v>32</v>
      </c>
      <c r="O28" s="210">
        <v>0</v>
      </c>
      <c r="P28" s="211">
        <v>16</v>
      </c>
      <c r="Q28" s="64">
        <f t="shared" si="3"/>
        <v>16</v>
      </c>
      <c r="R28" s="74">
        <v>6</v>
      </c>
      <c r="S28" s="75">
        <v>11</v>
      </c>
      <c r="T28" s="63">
        <f t="shared" si="4"/>
        <v>17</v>
      </c>
      <c r="U28" s="74">
        <v>13</v>
      </c>
      <c r="V28" s="77">
        <v>14</v>
      </c>
      <c r="W28" s="64">
        <f t="shared" si="5"/>
        <v>27</v>
      </c>
      <c r="X28" s="74">
        <v>0</v>
      </c>
      <c r="Y28" s="75">
        <v>0</v>
      </c>
      <c r="Z28" s="64">
        <f t="shared" si="6"/>
        <v>0</v>
      </c>
      <c r="AA28" s="74">
        <v>0</v>
      </c>
      <c r="AB28" s="75">
        <v>0</v>
      </c>
      <c r="AC28" s="64">
        <f t="shared" si="7"/>
        <v>0</v>
      </c>
      <c r="AD28" s="74">
        <v>0</v>
      </c>
      <c r="AE28" s="75">
        <v>0</v>
      </c>
      <c r="AF28" s="64">
        <f t="shared" si="8"/>
        <v>0</v>
      </c>
      <c r="AG28" s="74">
        <v>0</v>
      </c>
      <c r="AH28" s="77">
        <v>0</v>
      </c>
      <c r="AI28" s="79">
        <f t="shared" si="9"/>
        <v>0</v>
      </c>
      <c r="AJ28" s="76"/>
      <c r="AK28" s="75"/>
      <c r="AL28" s="64">
        <f t="shared" si="10"/>
        <v>0</v>
      </c>
      <c r="AM28" s="74"/>
      <c r="AN28" s="77"/>
      <c r="AO28" s="64">
        <f t="shared" si="11"/>
        <v>0</v>
      </c>
      <c r="AP28" s="76"/>
      <c r="AQ28" s="77"/>
      <c r="AR28" s="64">
        <f t="shared" si="12"/>
        <v>0</v>
      </c>
      <c r="AS28" s="76"/>
      <c r="AT28" s="77"/>
      <c r="AU28" s="79">
        <f t="shared" si="13"/>
        <v>0</v>
      </c>
      <c r="AV28" s="76"/>
      <c r="AW28" s="75"/>
      <c r="AX28" s="64">
        <f t="shared" si="14"/>
        <v>0</v>
      </c>
      <c r="AY28" s="135">
        <f t="shared" si="15"/>
        <v>107</v>
      </c>
    </row>
    <row r="29" spans="1:51" ht="30" customHeight="1" thickBot="1">
      <c r="A29" s="109">
        <v>19</v>
      </c>
      <c r="B29" s="156">
        <v>48</v>
      </c>
      <c r="C29" s="156" t="s">
        <v>410</v>
      </c>
      <c r="D29" s="156" t="s">
        <v>120</v>
      </c>
      <c r="E29" s="284" t="s">
        <v>290</v>
      </c>
      <c r="F29" s="76">
        <v>14</v>
      </c>
      <c r="G29" s="75">
        <v>0</v>
      </c>
      <c r="H29" s="64">
        <f t="shared" si="0"/>
        <v>14</v>
      </c>
      <c r="I29" s="74">
        <v>0</v>
      </c>
      <c r="J29" s="77">
        <v>0</v>
      </c>
      <c r="K29" s="78">
        <f t="shared" si="1"/>
        <v>0</v>
      </c>
      <c r="L29" s="76">
        <v>11</v>
      </c>
      <c r="M29" s="77">
        <v>15</v>
      </c>
      <c r="N29" s="79">
        <f t="shared" si="2"/>
        <v>26</v>
      </c>
      <c r="O29" s="76">
        <v>0</v>
      </c>
      <c r="P29" s="75">
        <v>0</v>
      </c>
      <c r="Q29" s="64">
        <f t="shared" si="3"/>
        <v>0</v>
      </c>
      <c r="R29" s="74">
        <v>11</v>
      </c>
      <c r="S29" s="75">
        <v>0</v>
      </c>
      <c r="T29" s="63">
        <f t="shared" si="4"/>
        <v>11</v>
      </c>
      <c r="U29" s="74">
        <v>12</v>
      </c>
      <c r="V29" s="77">
        <v>15</v>
      </c>
      <c r="W29" s="131">
        <f t="shared" si="5"/>
        <v>27</v>
      </c>
      <c r="X29" s="74">
        <v>7</v>
      </c>
      <c r="Y29" s="75">
        <v>8</v>
      </c>
      <c r="Z29" s="64">
        <f t="shared" si="6"/>
        <v>15</v>
      </c>
      <c r="AA29" s="74">
        <v>0</v>
      </c>
      <c r="AB29" s="75">
        <v>0</v>
      </c>
      <c r="AC29" s="64">
        <f t="shared" si="7"/>
        <v>0</v>
      </c>
      <c r="AD29" s="74">
        <v>8</v>
      </c>
      <c r="AE29" s="75">
        <v>10</v>
      </c>
      <c r="AF29" s="131">
        <f t="shared" si="8"/>
        <v>18</v>
      </c>
      <c r="AG29" s="74">
        <v>0</v>
      </c>
      <c r="AH29" s="77">
        <v>0</v>
      </c>
      <c r="AI29" s="134">
        <f t="shared" si="9"/>
        <v>0</v>
      </c>
      <c r="AJ29" s="76"/>
      <c r="AK29" s="75"/>
      <c r="AL29" s="64">
        <f t="shared" si="10"/>
        <v>0</v>
      </c>
      <c r="AM29" s="74"/>
      <c r="AN29" s="77"/>
      <c r="AO29" s="64">
        <f t="shared" si="11"/>
        <v>0</v>
      </c>
      <c r="AP29" s="76"/>
      <c r="AQ29" s="77"/>
      <c r="AR29" s="64">
        <f t="shared" si="12"/>
        <v>0</v>
      </c>
      <c r="AS29" s="76"/>
      <c r="AT29" s="77"/>
      <c r="AU29" s="79">
        <f t="shared" si="13"/>
        <v>0</v>
      </c>
      <c r="AV29" s="76"/>
      <c r="AW29" s="75"/>
      <c r="AX29" s="64">
        <f t="shared" si="14"/>
        <v>0</v>
      </c>
      <c r="AY29" s="135">
        <f t="shared" si="15"/>
        <v>111</v>
      </c>
    </row>
    <row r="30" spans="1:51" ht="30" customHeight="1" thickBot="1">
      <c r="A30" s="110">
        <v>20</v>
      </c>
      <c r="B30" s="193">
        <v>400</v>
      </c>
      <c r="C30" s="193" t="s">
        <v>505</v>
      </c>
      <c r="D30" s="193" t="s">
        <v>506</v>
      </c>
      <c r="E30" s="193" t="s">
        <v>291</v>
      </c>
      <c r="F30" s="76">
        <v>0</v>
      </c>
      <c r="G30" s="75">
        <v>0</v>
      </c>
      <c r="H30" s="64">
        <f t="shared" si="0"/>
        <v>0</v>
      </c>
      <c r="I30" s="74">
        <v>0</v>
      </c>
      <c r="J30" s="77">
        <v>0</v>
      </c>
      <c r="K30" s="78">
        <f t="shared" si="1"/>
        <v>0</v>
      </c>
      <c r="L30" s="76">
        <v>0</v>
      </c>
      <c r="M30" s="77">
        <v>0</v>
      </c>
      <c r="N30" s="79">
        <f t="shared" si="2"/>
        <v>0</v>
      </c>
      <c r="O30" s="76">
        <v>0</v>
      </c>
      <c r="P30" s="75">
        <v>0</v>
      </c>
      <c r="Q30" s="64">
        <f t="shared" si="3"/>
        <v>0</v>
      </c>
      <c r="R30" s="74">
        <v>0</v>
      </c>
      <c r="S30" s="75">
        <v>0</v>
      </c>
      <c r="T30" s="63">
        <f t="shared" si="4"/>
        <v>0</v>
      </c>
      <c r="U30" s="74">
        <v>0</v>
      </c>
      <c r="V30" s="77">
        <v>0</v>
      </c>
      <c r="W30" s="64">
        <f t="shared" si="5"/>
        <v>0</v>
      </c>
      <c r="X30" s="74">
        <v>13</v>
      </c>
      <c r="Y30" s="75">
        <v>11</v>
      </c>
      <c r="Z30" s="64">
        <f t="shared" si="6"/>
        <v>24</v>
      </c>
      <c r="AA30" s="243">
        <v>16</v>
      </c>
      <c r="AB30" s="211">
        <v>16</v>
      </c>
      <c r="AC30" s="64">
        <f t="shared" si="7"/>
        <v>32</v>
      </c>
      <c r="AD30" s="74">
        <v>12</v>
      </c>
      <c r="AE30" s="75">
        <v>12</v>
      </c>
      <c r="AF30" s="64">
        <f t="shared" si="8"/>
        <v>24</v>
      </c>
      <c r="AG30" s="74">
        <v>0</v>
      </c>
      <c r="AH30" s="77">
        <v>0</v>
      </c>
      <c r="AI30" s="79">
        <f t="shared" si="9"/>
        <v>0</v>
      </c>
      <c r="AJ30" s="76"/>
      <c r="AK30" s="75"/>
      <c r="AL30" s="64">
        <f t="shared" si="10"/>
        <v>0</v>
      </c>
      <c r="AM30" s="74"/>
      <c r="AN30" s="77"/>
      <c r="AO30" s="64">
        <f t="shared" si="11"/>
        <v>0</v>
      </c>
      <c r="AP30" s="76"/>
      <c r="AQ30" s="77"/>
      <c r="AR30" s="64">
        <f t="shared" si="12"/>
        <v>0</v>
      </c>
      <c r="AS30" s="76"/>
      <c r="AT30" s="77"/>
      <c r="AU30" s="79">
        <f t="shared" si="13"/>
        <v>0</v>
      </c>
      <c r="AV30" s="76"/>
      <c r="AW30" s="75"/>
      <c r="AX30" s="64">
        <f t="shared" si="14"/>
        <v>0</v>
      </c>
      <c r="AY30" s="135">
        <f t="shared" si="15"/>
        <v>80</v>
      </c>
    </row>
    <row r="31" spans="1:51" ht="30" customHeight="1" thickBot="1">
      <c r="A31" s="109">
        <v>21</v>
      </c>
      <c r="B31" s="153">
        <v>102</v>
      </c>
      <c r="C31" s="153" t="s">
        <v>423</v>
      </c>
      <c r="D31" s="153" t="s">
        <v>106</v>
      </c>
      <c r="E31" s="153" t="s">
        <v>290</v>
      </c>
      <c r="F31" s="76">
        <v>25</v>
      </c>
      <c r="G31" s="75">
        <v>25</v>
      </c>
      <c r="H31" s="64">
        <f t="shared" si="0"/>
        <v>50</v>
      </c>
      <c r="I31" s="74">
        <v>0</v>
      </c>
      <c r="J31" s="77">
        <v>0</v>
      </c>
      <c r="K31" s="78">
        <f t="shared" si="1"/>
        <v>0</v>
      </c>
      <c r="L31" s="76">
        <v>25</v>
      </c>
      <c r="M31" s="77">
        <v>20</v>
      </c>
      <c r="N31" s="79">
        <f t="shared" si="2"/>
        <v>45</v>
      </c>
      <c r="O31" s="76">
        <v>0</v>
      </c>
      <c r="P31" s="75">
        <v>0</v>
      </c>
      <c r="Q31" s="64">
        <f t="shared" si="3"/>
        <v>0</v>
      </c>
      <c r="R31" s="74">
        <v>0</v>
      </c>
      <c r="S31" s="75">
        <v>0</v>
      </c>
      <c r="T31" s="63">
        <f t="shared" si="4"/>
        <v>0</v>
      </c>
      <c r="U31" s="74">
        <v>0</v>
      </c>
      <c r="V31" s="77">
        <v>0</v>
      </c>
      <c r="W31" s="131">
        <f t="shared" si="5"/>
        <v>0</v>
      </c>
      <c r="X31" s="74">
        <v>0</v>
      </c>
      <c r="Y31" s="75">
        <v>0</v>
      </c>
      <c r="Z31" s="64">
        <f t="shared" si="6"/>
        <v>0</v>
      </c>
      <c r="AA31" s="74">
        <v>0</v>
      </c>
      <c r="AB31" s="75">
        <v>0</v>
      </c>
      <c r="AC31" s="64">
        <f t="shared" si="7"/>
        <v>0</v>
      </c>
      <c r="AD31" s="74">
        <v>0</v>
      </c>
      <c r="AE31" s="75">
        <v>0</v>
      </c>
      <c r="AF31" s="131">
        <f t="shared" si="8"/>
        <v>0</v>
      </c>
      <c r="AG31" s="74">
        <v>0</v>
      </c>
      <c r="AH31" s="77">
        <v>0</v>
      </c>
      <c r="AI31" s="134">
        <f t="shared" si="9"/>
        <v>0</v>
      </c>
      <c r="AJ31" s="76"/>
      <c r="AK31" s="75"/>
      <c r="AL31" s="64">
        <f t="shared" si="10"/>
        <v>0</v>
      </c>
      <c r="AM31" s="74"/>
      <c r="AN31" s="77"/>
      <c r="AO31" s="64">
        <f t="shared" si="11"/>
        <v>0</v>
      </c>
      <c r="AP31" s="76"/>
      <c r="AQ31" s="77"/>
      <c r="AR31" s="64">
        <f t="shared" si="12"/>
        <v>0</v>
      </c>
      <c r="AS31" s="76"/>
      <c r="AT31" s="77"/>
      <c r="AU31" s="79">
        <f t="shared" si="13"/>
        <v>0</v>
      </c>
      <c r="AV31" s="76"/>
      <c r="AW31" s="75"/>
      <c r="AX31" s="64">
        <f t="shared" si="14"/>
        <v>0</v>
      </c>
      <c r="AY31" s="135">
        <f t="shared" si="15"/>
        <v>95</v>
      </c>
    </row>
    <row r="32" spans="1:51" ht="30" customHeight="1" thickBot="1">
      <c r="A32" s="110">
        <v>22</v>
      </c>
      <c r="B32" s="167">
        <v>103</v>
      </c>
      <c r="C32" s="167" t="s">
        <v>424</v>
      </c>
      <c r="D32" s="167" t="s">
        <v>84</v>
      </c>
      <c r="E32" s="167">
        <v>500</v>
      </c>
      <c r="F32" s="76">
        <v>7</v>
      </c>
      <c r="G32" s="75">
        <v>7</v>
      </c>
      <c r="H32" s="64">
        <f t="shared" si="0"/>
        <v>14</v>
      </c>
      <c r="I32" s="74">
        <v>0</v>
      </c>
      <c r="J32" s="77">
        <v>7</v>
      </c>
      <c r="K32" s="78">
        <f t="shared" si="1"/>
        <v>7</v>
      </c>
      <c r="L32" s="76">
        <v>9</v>
      </c>
      <c r="M32" s="77">
        <v>8</v>
      </c>
      <c r="N32" s="79">
        <f t="shared" si="2"/>
        <v>17</v>
      </c>
      <c r="O32" s="76">
        <v>10</v>
      </c>
      <c r="P32" s="75">
        <v>11</v>
      </c>
      <c r="Q32" s="64">
        <f t="shared" si="3"/>
        <v>21</v>
      </c>
      <c r="R32" s="74">
        <v>8</v>
      </c>
      <c r="S32" s="75">
        <v>9</v>
      </c>
      <c r="T32" s="63">
        <f t="shared" si="4"/>
        <v>17</v>
      </c>
      <c r="U32" s="74">
        <v>0</v>
      </c>
      <c r="V32" s="77">
        <v>0</v>
      </c>
      <c r="W32" s="64">
        <f t="shared" si="5"/>
        <v>0</v>
      </c>
      <c r="X32" s="74">
        <v>0</v>
      </c>
      <c r="Y32" s="75">
        <v>6</v>
      </c>
      <c r="Z32" s="64">
        <f t="shared" si="6"/>
        <v>6</v>
      </c>
      <c r="AA32" s="74">
        <v>0</v>
      </c>
      <c r="AB32" s="75">
        <v>9</v>
      </c>
      <c r="AC32" s="64">
        <f t="shared" si="7"/>
        <v>9</v>
      </c>
      <c r="AD32" s="74">
        <v>0</v>
      </c>
      <c r="AE32" s="75">
        <v>0</v>
      </c>
      <c r="AF32" s="64">
        <f t="shared" si="8"/>
        <v>0</v>
      </c>
      <c r="AG32" s="74">
        <v>0</v>
      </c>
      <c r="AH32" s="77">
        <v>0</v>
      </c>
      <c r="AI32" s="79">
        <f t="shared" si="9"/>
        <v>0</v>
      </c>
      <c r="AJ32" s="76"/>
      <c r="AK32" s="75"/>
      <c r="AL32" s="64">
        <f t="shared" si="10"/>
        <v>0</v>
      </c>
      <c r="AM32" s="74"/>
      <c r="AN32" s="77"/>
      <c r="AO32" s="64">
        <f t="shared" si="11"/>
        <v>0</v>
      </c>
      <c r="AP32" s="76"/>
      <c r="AQ32" s="77"/>
      <c r="AR32" s="64">
        <f t="shared" si="12"/>
        <v>0</v>
      </c>
      <c r="AS32" s="76"/>
      <c r="AT32" s="77"/>
      <c r="AU32" s="79">
        <f t="shared" si="13"/>
        <v>0</v>
      </c>
      <c r="AV32" s="76"/>
      <c r="AW32" s="75"/>
      <c r="AX32" s="64">
        <f t="shared" si="14"/>
        <v>0</v>
      </c>
      <c r="AY32" s="135">
        <f t="shared" si="15"/>
        <v>91</v>
      </c>
    </row>
    <row r="33" spans="1:51" ht="30" customHeight="1" thickBot="1">
      <c r="A33" s="109">
        <v>23</v>
      </c>
      <c r="B33" s="167">
        <v>11</v>
      </c>
      <c r="C33" s="167" t="s">
        <v>397</v>
      </c>
      <c r="D33" s="167" t="s">
        <v>75</v>
      </c>
      <c r="E33" s="167" t="s">
        <v>290</v>
      </c>
      <c r="F33" s="76">
        <v>0</v>
      </c>
      <c r="G33" s="75">
        <v>0</v>
      </c>
      <c r="H33" s="64">
        <f t="shared" si="0"/>
        <v>0</v>
      </c>
      <c r="I33" s="74">
        <v>0</v>
      </c>
      <c r="J33" s="77">
        <v>0</v>
      </c>
      <c r="K33" s="78">
        <f t="shared" si="1"/>
        <v>0</v>
      </c>
      <c r="L33" s="210">
        <v>16</v>
      </c>
      <c r="M33" s="219">
        <v>16</v>
      </c>
      <c r="N33" s="79">
        <f t="shared" si="2"/>
        <v>32</v>
      </c>
      <c r="O33" s="76">
        <v>8</v>
      </c>
      <c r="P33" s="75">
        <v>8</v>
      </c>
      <c r="Q33" s="64">
        <f t="shared" si="3"/>
        <v>16</v>
      </c>
      <c r="R33" s="74">
        <v>0</v>
      </c>
      <c r="S33" s="75">
        <v>0</v>
      </c>
      <c r="T33" s="63">
        <f t="shared" si="4"/>
        <v>0</v>
      </c>
      <c r="U33" s="74">
        <v>0</v>
      </c>
      <c r="V33" s="77">
        <v>0</v>
      </c>
      <c r="W33" s="131">
        <f t="shared" si="5"/>
        <v>0</v>
      </c>
      <c r="X33" s="74">
        <v>0</v>
      </c>
      <c r="Y33" s="75">
        <v>0</v>
      </c>
      <c r="Z33" s="64">
        <f t="shared" si="6"/>
        <v>0</v>
      </c>
      <c r="AA33" s="74">
        <v>18</v>
      </c>
      <c r="AB33" s="75">
        <v>10</v>
      </c>
      <c r="AC33" s="64">
        <f t="shared" si="7"/>
        <v>28</v>
      </c>
      <c r="AD33" s="74">
        <v>5</v>
      </c>
      <c r="AE33" s="75">
        <v>2</v>
      </c>
      <c r="AF33" s="131">
        <f t="shared" si="8"/>
        <v>7</v>
      </c>
      <c r="AG33" s="74">
        <v>0</v>
      </c>
      <c r="AH33" s="77">
        <v>0</v>
      </c>
      <c r="AI33" s="134">
        <f t="shared" si="9"/>
        <v>0</v>
      </c>
      <c r="AJ33" s="76"/>
      <c r="AK33" s="75"/>
      <c r="AL33" s="64">
        <f t="shared" si="10"/>
        <v>0</v>
      </c>
      <c r="AM33" s="74"/>
      <c r="AN33" s="77"/>
      <c r="AO33" s="64">
        <f t="shared" si="11"/>
        <v>0</v>
      </c>
      <c r="AP33" s="76"/>
      <c r="AQ33" s="77"/>
      <c r="AR33" s="64">
        <f t="shared" si="12"/>
        <v>0</v>
      </c>
      <c r="AS33" s="76"/>
      <c r="AT33" s="77"/>
      <c r="AU33" s="79">
        <f t="shared" si="13"/>
        <v>0</v>
      </c>
      <c r="AV33" s="76"/>
      <c r="AW33" s="75"/>
      <c r="AX33" s="64">
        <f t="shared" si="14"/>
        <v>0</v>
      </c>
      <c r="AY33" s="135">
        <f t="shared" si="15"/>
        <v>83</v>
      </c>
    </row>
    <row r="34" spans="1:51" ht="30" customHeight="1" thickBot="1">
      <c r="A34" s="110">
        <v>24</v>
      </c>
      <c r="B34" s="167">
        <v>3</v>
      </c>
      <c r="C34" s="167" t="s">
        <v>388</v>
      </c>
      <c r="D34" s="167" t="s">
        <v>84</v>
      </c>
      <c r="E34" s="167" t="s">
        <v>290</v>
      </c>
      <c r="F34" s="76">
        <v>0</v>
      </c>
      <c r="G34" s="75">
        <v>0</v>
      </c>
      <c r="H34" s="64">
        <f t="shared" si="0"/>
        <v>0</v>
      </c>
      <c r="I34" s="74">
        <v>0</v>
      </c>
      <c r="J34" s="77">
        <v>0</v>
      </c>
      <c r="K34" s="78">
        <f t="shared" si="1"/>
        <v>0</v>
      </c>
      <c r="L34" s="76">
        <v>0</v>
      </c>
      <c r="M34" s="77">
        <v>0</v>
      </c>
      <c r="N34" s="79">
        <f t="shared" si="2"/>
        <v>0</v>
      </c>
      <c r="O34" s="76">
        <v>20</v>
      </c>
      <c r="P34" s="75">
        <v>22</v>
      </c>
      <c r="Q34" s="64">
        <f t="shared" si="3"/>
        <v>42</v>
      </c>
      <c r="R34" s="74">
        <v>12</v>
      </c>
      <c r="S34" s="75">
        <v>12</v>
      </c>
      <c r="T34" s="63">
        <f t="shared" si="4"/>
        <v>24</v>
      </c>
      <c r="U34" s="74">
        <v>0</v>
      </c>
      <c r="V34" s="77">
        <v>0</v>
      </c>
      <c r="W34" s="64">
        <f t="shared" si="5"/>
        <v>0</v>
      </c>
      <c r="X34" s="74">
        <v>0</v>
      </c>
      <c r="Y34" s="75">
        <v>0</v>
      </c>
      <c r="Z34" s="64">
        <f t="shared" si="6"/>
        <v>0</v>
      </c>
      <c r="AA34" s="74">
        <v>0</v>
      </c>
      <c r="AB34" s="75">
        <v>0</v>
      </c>
      <c r="AC34" s="64">
        <f t="shared" si="7"/>
        <v>0</v>
      </c>
      <c r="AD34" s="74">
        <v>0</v>
      </c>
      <c r="AE34" s="75">
        <v>0</v>
      </c>
      <c r="AF34" s="64">
        <f t="shared" si="8"/>
        <v>0</v>
      </c>
      <c r="AG34" s="74">
        <v>0</v>
      </c>
      <c r="AH34" s="77">
        <v>0</v>
      </c>
      <c r="AI34" s="79">
        <f t="shared" si="9"/>
        <v>0</v>
      </c>
      <c r="AJ34" s="76"/>
      <c r="AK34" s="75"/>
      <c r="AL34" s="64">
        <f t="shared" si="10"/>
        <v>0</v>
      </c>
      <c r="AM34" s="74"/>
      <c r="AN34" s="77"/>
      <c r="AO34" s="64">
        <f t="shared" si="11"/>
        <v>0</v>
      </c>
      <c r="AP34" s="76"/>
      <c r="AQ34" s="77"/>
      <c r="AR34" s="64">
        <f t="shared" si="12"/>
        <v>0</v>
      </c>
      <c r="AS34" s="76"/>
      <c r="AT34" s="77"/>
      <c r="AU34" s="79">
        <f t="shared" si="13"/>
        <v>0</v>
      </c>
      <c r="AV34" s="76"/>
      <c r="AW34" s="75"/>
      <c r="AX34" s="64">
        <f t="shared" si="14"/>
        <v>0</v>
      </c>
      <c r="AY34" s="135">
        <f t="shared" si="15"/>
        <v>66</v>
      </c>
    </row>
    <row r="35" spans="1:51" ht="30" customHeight="1" thickBot="1">
      <c r="A35" s="109">
        <v>25</v>
      </c>
      <c r="B35" s="194">
        <v>638</v>
      </c>
      <c r="C35" s="194" t="s">
        <v>445</v>
      </c>
      <c r="D35" s="194" t="s">
        <v>209</v>
      </c>
      <c r="E35" s="194" t="s">
        <v>290</v>
      </c>
      <c r="F35" s="76">
        <v>0</v>
      </c>
      <c r="G35" s="75">
        <v>0</v>
      </c>
      <c r="H35" s="64">
        <f t="shared" si="0"/>
        <v>0</v>
      </c>
      <c r="I35" s="74">
        <v>0</v>
      </c>
      <c r="J35" s="77">
        <v>0</v>
      </c>
      <c r="K35" s="78">
        <f t="shared" si="1"/>
        <v>0</v>
      </c>
      <c r="L35" s="76">
        <v>12</v>
      </c>
      <c r="M35" s="77">
        <v>12</v>
      </c>
      <c r="N35" s="79">
        <f t="shared" si="2"/>
        <v>24</v>
      </c>
      <c r="O35" s="76">
        <v>0</v>
      </c>
      <c r="P35" s="75">
        <v>0</v>
      </c>
      <c r="Q35" s="64">
        <f t="shared" si="3"/>
        <v>0</v>
      </c>
      <c r="R35" s="74">
        <v>0</v>
      </c>
      <c r="S35" s="75">
        <v>0</v>
      </c>
      <c r="T35" s="63">
        <f t="shared" si="4"/>
        <v>0</v>
      </c>
      <c r="U35" s="74">
        <v>3</v>
      </c>
      <c r="V35" s="77">
        <v>7</v>
      </c>
      <c r="W35" s="131">
        <f t="shared" si="5"/>
        <v>10</v>
      </c>
      <c r="X35" s="74">
        <v>0</v>
      </c>
      <c r="Y35" s="75">
        <v>0</v>
      </c>
      <c r="Z35" s="64">
        <f t="shared" si="6"/>
        <v>0</v>
      </c>
      <c r="AA35" s="74">
        <v>0</v>
      </c>
      <c r="AB35" s="75">
        <v>0</v>
      </c>
      <c r="AC35" s="64">
        <f t="shared" si="7"/>
        <v>0</v>
      </c>
      <c r="AD35" s="74">
        <v>0</v>
      </c>
      <c r="AE35" s="75">
        <v>0</v>
      </c>
      <c r="AF35" s="131">
        <f t="shared" si="8"/>
        <v>0</v>
      </c>
      <c r="AG35" s="74">
        <v>13</v>
      </c>
      <c r="AH35" s="77">
        <v>13</v>
      </c>
      <c r="AI35" s="134">
        <f t="shared" si="9"/>
        <v>26</v>
      </c>
      <c r="AJ35" s="76"/>
      <c r="AK35" s="75"/>
      <c r="AL35" s="64">
        <f t="shared" si="10"/>
        <v>0</v>
      </c>
      <c r="AM35" s="74"/>
      <c r="AN35" s="77"/>
      <c r="AO35" s="64">
        <f t="shared" si="11"/>
        <v>0</v>
      </c>
      <c r="AP35" s="76"/>
      <c r="AQ35" s="77"/>
      <c r="AR35" s="64">
        <f t="shared" si="12"/>
        <v>0</v>
      </c>
      <c r="AS35" s="76"/>
      <c r="AT35" s="77"/>
      <c r="AU35" s="79">
        <f t="shared" si="13"/>
        <v>0</v>
      </c>
      <c r="AV35" s="76"/>
      <c r="AW35" s="75"/>
      <c r="AX35" s="64">
        <f t="shared" si="14"/>
        <v>0</v>
      </c>
      <c r="AY35" s="135">
        <f t="shared" si="15"/>
        <v>60</v>
      </c>
    </row>
    <row r="36" spans="1:51" ht="30" customHeight="1" thickBot="1">
      <c r="A36" s="110">
        <v>26</v>
      </c>
      <c r="B36" s="167">
        <v>116</v>
      </c>
      <c r="C36" s="167" t="s">
        <v>431</v>
      </c>
      <c r="D36" s="167" t="s">
        <v>100</v>
      </c>
      <c r="E36" s="167" t="s">
        <v>297</v>
      </c>
      <c r="F36" s="76">
        <v>0</v>
      </c>
      <c r="G36" s="75">
        <v>0</v>
      </c>
      <c r="H36" s="64">
        <f t="shared" si="0"/>
        <v>0</v>
      </c>
      <c r="I36" s="74">
        <v>0</v>
      </c>
      <c r="J36" s="77">
        <v>0</v>
      </c>
      <c r="K36" s="78">
        <f t="shared" si="1"/>
        <v>0</v>
      </c>
      <c r="L36" s="76">
        <v>0</v>
      </c>
      <c r="M36" s="77">
        <v>0</v>
      </c>
      <c r="N36" s="79">
        <f t="shared" si="2"/>
        <v>0</v>
      </c>
      <c r="O36" s="76">
        <v>22</v>
      </c>
      <c r="P36" s="75">
        <v>14</v>
      </c>
      <c r="Q36" s="64">
        <f t="shared" si="3"/>
        <v>36</v>
      </c>
      <c r="R36" s="74">
        <v>0</v>
      </c>
      <c r="S36" s="75">
        <v>0</v>
      </c>
      <c r="T36" s="63">
        <f t="shared" si="4"/>
        <v>0</v>
      </c>
      <c r="U36" s="74">
        <v>0</v>
      </c>
      <c r="V36" s="77">
        <v>0</v>
      </c>
      <c r="W36" s="64">
        <f t="shared" si="5"/>
        <v>0</v>
      </c>
      <c r="X36" s="74">
        <v>4</v>
      </c>
      <c r="Y36" s="75">
        <v>3</v>
      </c>
      <c r="Z36" s="64">
        <f t="shared" si="6"/>
        <v>7</v>
      </c>
      <c r="AA36" s="74">
        <v>0</v>
      </c>
      <c r="AB36" s="75">
        <v>0</v>
      </c>
      <c r="AC36" s="64">
        <f t="shared" si="7"/>
        <v>0</v>
      </c>
      <c r="AD36" s="74">
        <v>14</v>
      </c>
      <c r="AE36" s="75">
        <v>0</v>
      </c>
      <c r="AF36" s="64">
        <f t="shared" si="8"/>
        <v>14</v>
      </c>
      <c r="AG36" s="74">
        <v>0</v>
      </c>
      <c r="AH36" s="77">
        <v>0</v>
      </c>
      <c r="AI36" s="79">
        <f t="shared" si="9"/>
        <v>0</v>
      </c>
      <c r="AJ36" s="76"/>
      <c r="AK36" s="75"/>
      <c r="AL36" s="64">
        <f t="shared" si="10"/>
        <v>0</v>
      </c>
      <c r="AM36" s="74"/>
      <c r="AN36" s="77"/>
      <c r="AO36" s="64">
        <f t="shared" si="11"/>
        <v>0</v>
      </c>
      <c r="AP36" s="76"/>
      <c r="AQ36" s="77"/>
      <c r="AR36" s="64">
        <f t="shared" si="12"/>
        <v>0</v>
      </c>
      <c r="AS36" s="76"/>
      <c r="AT36" s="77"/>
      <c r="AU36" s="79">
        <f t="shared" si="13"/>
        <v>0</v>
      </c>
      <c r="AV36" s="76"/>
      <c r="AW36" s="75"/>
      <c r="AX36" s="64">
        <f t="shared" si="14"/>
        <v>0</v>
      </c>
      <c r="AY36" s="135">
        <f t="shared" si="15"/>
        <v>57</v>
      </c>
    </row>
    <row r="37" spans="1:51" ht="30" customHeight="1" thickBot="1">
      <c r="A37" s="109">
        <v>27</v>
      </c>
      <c r="B37" s="167">
        <v>202</v>
      </c>
      <c r="C37" s="167" t="s">
        <v>439</v>
      </c>
      <c r="D37" s="168" t="s">
        <v>117</v>
      </c>
      <c r="E37" s="167" t="s">
        <v>297</v>
      </c>
      <c r="F37" s="76">
        <v>0</v>
      </c>
      <c r="G37" s="75">
        <v>0</v>
      </c>
      <c r="H37" s="64">
        <f t="shared" si="0"/>
        <v>0</v>
      </c>
      <c r="I37" s="74">
        <v>0</v>
      </c>
      <c r="J37" s="74">
        <v>0</v>
      </c>
      <c r="K37" s="78">
        <f t="shared" si="1"/>
        <v>0</v>
      </c>
      <c r="L37" s="76">
        <v>0</v>
      </c>
      <c r="M37" s="77">
        <v>0</v>
      </c>
      <c r="N37" s="79">
        <f t="shared" si="2"/>
        <v>0</v>
      </c>
      <c r="O37" s="76">
        <v>0</v>
      </c>
      <c r="P37" s="75">
        <v>0</v>
      </c>
      <c r="Q37" s="64">
        <f t="shared" si="3"/>
        <v>0</v>
      </c>
      <c r="R37" s="74">
        <v>0</v>
      </c>
      <c r="S37" s="75">
        <v>0</v>
      </c>
      <c r="T37" s="63">
        <f t="shared" si="4"/>
        <v>0</v>
      </c>
      <c r="U37" s="74">
        <v>0</v>
      </c>
      <c r="V37" s="77">
        <v>0</v>
      </c>
      <c r="W37" s="131">
        <f t="shared" si="5"/>
        <v>0</v>
      </c>
      <c r="X37" s="74">
        <v>8</v>
      </c>
      <c r="Y37" s="75">
        <v>4</v>
      </c>
      <c r="Z37" s="64">
        <f t="shared" si="6"/>
        <v>12</v>
      </c>
      <c r="AA37" s="74">
        <v>0</v>
      </c>
      <c r="AB37" s="75">
        <v>0</v>
      </c>
      <c r="AC37" s="64">
        <f t="shared" si="7"/>
        <v>0</v>
      </c>
      <c r="AD37" s="74">
        <v>0</v>
      </c>
      <c r="AE37" s="75">
        <v>18</v>
      </c>
      <c r="AF37" s="131">
        <f t="shared" si="8"/>
        <v>18</v>
      </c>
      <c r="AG37" s="74">
        <v>14</v>
      </c>
      <c r="AH37" s="77">
        <v>12</v>
      </c>
      <c r="AI37" s="134">
        <f t="shared" si="9"/>
        <v>26</v>
      </c>
      <c r="AJ37" s="76"/>
      <c r="AK37" s="75"/>
      <c r="AL37" s="64">
        <f t="shared" si="10"/>
        <v>0</v>
      </c>
      <c r="AM37" s="74"/>
      <c r="AN37" s="77"/>
      <c r="AO37" s="64">
        <f t="shared" si="11"/>
        <v>0</v>
      </c>
      <c r="AP37" s="76"/>
      <c r="AQ37" s="77"/>
      <c r="AR37" s="64">
        <f t="shared" si="12"/>
        <v>0</v>
      </c>
      <c r="AS37" s="76"/>
      <c r="AT37" s="77"/>
      <c r="AU37" s="79">
        <f t="shared" si="13"/>
        <v>0</v>
      </c>
      <c r="AV37" s="76"/>
      <c r="AW37" s="75"/>
      <c r="AX37" s="64">
        <f t="shared" si="14"/>
        <v>0</v>
      </c>
      <c r="AY37" s="135">
        <f t="shared" si="15"/>
        <v>56</v>
      </c>
    </row>
    <row r="38" spans="1:51" ht="30" customHeight="1" thickBot="1">
      <c r="A38" s="110">
        <v>28</v>
      </c>
      <c r="B38" s="141">
        <v>28</v>
      </c>
      <c r="C38" s="276" t="s">
        <v>404</v>
      </c>
      <c r="D38" s="276" t="s">
        <v>144</v>
      </c>
      <c r="E38" s="276" t="s">
        <v>297</v>
      </c>
      <c r="F38" s="76">
        <v>0</v>
      </c>
      <c r="G38" s="75">
        <v>6</v>
      </c>
      <c r="H38" s="64">
        <f t="shared" si="0"/>
        <v>6</v>
      </c>
      <c r="I38" s="74">
        <v>1</v>
      </c>
      <c r="J38" s="74">
        <v>1</v>
      </c>
      <c r="K38" s="78">
        <f t="shared" si="1"/>
        <v>2</v>
      </c>
      <c r="L38" s="76">
        <v>2</v>
      </c>
      <c r="M38" s="77">
        <v>1</v>
      </c>
      <c r="N38" s="79">
        <f t="shared" si="2"/>
        <v>3</v>
      </c>
      <c r="O38" s="76">
        <v>2</v>
      </c>
      <c r="P38" s="75">
        <v>3</v>
      </c>
      <c r="Q38" s="64">
        <f t="shared" si="3"/>
        <v>5</v>
      </c>
      <c r="R38" s="74">
        <v>2</v>
      </c>
      <c r="S38" s="75">
        <v>3</v>
      </c>
      <c r="T38" s="63">
        <f t="shared" si="4"/>
        <v>5</v>
      </c>
      <c r="U38" s="74">
        <v>0</v>
      </c>
      <c r="V38" s="77">
        <v>0</v>
      </c>
      <c r="W38" s="64">
        <f t="shared" si="5"/>
        <v>0</v>
      </c>
      <c r="X38" s="74">
        <v>0</v>
      </c>
      <c r="Y38" s="75">
        <v>0</v>
      </c>
      <c r="Z38" s="64">
        <f t="shared" si="6"/>
        <v>0</v>
      </c>
      <c r="AA38" s="74">
        <v>0</v>
      </c>
      <c r="AB38" s="75">
        <v>0</v>
      </c>
      <c r="AC38" s="64">
        <f t="shared" si="7"/>
        <v>0</v>
      </c>
      <c r="AD38" s="74">
        <v>0</v>
      </c>
      <c r="AE38" s="75">
        <v>0</v>
      </c>
      <c r="AF38" s="64">
        <f t="shared" si="8"/>
        <v>0</v>
      </c>
      <c r="AG38" s="74">
        <v>8</v>
      </c>
      <c r="AH38" s="77">
        <v>10</v>
      </c>
      <c r="AI38" s="79">
        <f t="shared" si="9"/>
        <v>18</v>
      </c>
      <c r="AJ38" s="76"/>
      <c r="AK38" s="75"/>
      <c r="AL38" s="64">
        <f t="shared" si="10"/>
        <v>0</v>
      </c>
      <c r="AM38" s="74"/>
      <c r="AN38" s="77"/>
      <c r="AO38" s="64">
        <f t="shared" si="11"/>
        <v>0</v>
      </c>
      <c r="AP38" s="76"/>
      <c r="AQ38" s="77"/>
      <c r="AR38" s="64">
        <f t="shared" si="12"/>
        <v>0</v>
      </c>
      <c r="AS38" s="76"/>
      <c r="AT38" s="77"/>
      <c r="AU38" s="79">
        <f t="shared" si="13"/>
        <v>0</v>
      </c>
      <c r="AV38" s="76"/>
      <c r="AW38" s="75"/>
      <c r="AX38" s="64">
        <f t="shared" si="14"/>
        <v>0</v>
      </c>
      <c r="AY38" s="135">
        <f t="shared" si="15"/>
        <v>39</v>
      </c>
    </row>
    <row r="39" spans="1:51" ht="30" customHeight="1" thickBot="1">
      <c r="A39" s="109">
        <v>29</v>
      </c>
      <c r="B39" s="168">
        <v>15</v>
      </c>
      <c r="C39" s="168" t="s">
        <v>399</v>
      </c>
      <c r="D39" s="168" t="s">
        <v>125</v>
      </c>
      <c r="E39" s="168" t="s">
        <v>290</v>
      </c>
      <c r="F39" s="76">
        <v>0</v>
      </c>
      <c r="G39" s="75">
        <v>0</v>
      </c>
      <c r="H39" s="64">
        <f t="shared" si="0"/>
        <v>0</v>
      </c>
      <c r="I39" s="74">
        <v>0</v>
      </c>
      <c r="J39" s="77">
        <v>0</v>
      </c>
      <c r="K39" s="78">
        <f t="shared" si="1"/>
        <v>0</v>
      </c>
      <c r="L39" s="76">
        <v>0</v>
      </c>
      <c r="M39" s="77">
        <v>0</v>
      </c>
      <c r="N39" s="79">
        <f t="shared" si="2"/>
        <v>0</v>
      </c>
      <c r="O39" s="76">
        <v>13</v>
      </c>
      <c r="P39" s="75">
        <v>15</v>
      </c>
      <c r="Q39" s="64">
        <f t="shared" si="3"/>
        <v>28</v>
      </c>
      <c r="R39" s="74">
        <v>0</v>
      </c>
      <c r="S39" s="75">
        <v>0</v>
      </c>
      <c r="T39" s="63">
        <f t="shared" si="4"/>
        <v>0</v>
      </c>
      <c r="U39" s="74">
        <v>0</v>
      </c>
      <c r="V39" s="77">
        <v>0</v>
      </c>
      <c r="W39" s="131">
        <f t="shared" si="5"/>
        <v>0</v>
      </c>
      <c r="X39" s="74">
        <v>10</v>
      </c>
      <c r="Y39" s="75">
        <v>7</v>
      </c>
      <c r="Z39" s="64">
        <f t="shared" si="6"/>
        <v>17</v>
      </c>
      <c r="AA39" s="74">
        <v>0</v>
      </c>
      <c r="AB39" s="75">
        <v>0</v>
      </c>
      <c r="AC39" s="64">
        <f t="shared" si="7"/>
        <v>0</v>
      </c>
      <c r="AD39" s="74">
        <v>0</v>
      </c>
      <c r="AE39" s="75">
        <v>0</v>
      </c>
      <c r="AF39" s="131">
        <f t="shared" si="8"/>
        <v>0</v>
      </c>
      <c r="AG39" s="74">
        <v>0</v>
      </c>
      <c r="AH39" s="77">
        <v>0</v>
      </c>
      <c r="AI39" s="134">
        <f t="shared" si="9"/>
        <v>0</v>
      </c>
      <c r="AJ39" s="76"/>
      <c r="AK39" s="75"/>
      <c r="AL39" s="64">
        <f t="shared" si="10"/>
        <v>0</v>
      </c>
      <c r="AM39" s="74"/>
      <c r="AN39" s="77"/>
      <c r="AO39" s="64">
        <f t="shared" si="11"/>
        <v>0</v>
      </c>
      <c r="AP39" s="76"/>
      <c r="AQ39" s="77"/>
      <c r="AR39" s="64">
        <f t="shared" si="12"/>
        <v>0</v>
      </c>
      <c r="AS39" s="76"/>
      <c r="AT39" s="77"/>
      <c r="AU39" s="79">
        <f t="shared" si="13"/>
        <v>0</v>
      </c>
      <c r="AV39" s="76"/>
      <c r="AW39" s="75"/>
      <c r="AX39" s="64">
        <f t="shared" si="14"/>
        <v>0</v>
      </c>
      <c r="AY39" s="135">
        <f t="shared" si="15"/>
        <v>45</v>
      </c>
    </row>
    <row r="40" spans="1:51" ht="30" customHeight="1" thickBot="1">
      <c r="A40" s="110">
        <v>30</v>
      </c>
      <c r="B40" s="193">
        <v>614</v>
      </c>
      <c r="C40" s="193" t="s">
        <v>511</v>
      </c>
      <c r="D40" s="193" t="s">
        <v>120</v>
      </c>
      <c r="E40" s="193" t="s">
        <v>291</v>
      </c>
      <c r="F40" s="76">
        <v>0</v>
      </c>
      <c r="G40" s="75">
        <v>0</v>
      </c>
      <c r="H40" s="64">
        <f t="shared" si="0"/>
        <v>0</v>
      </c>
      <c r="I40" s="74">
        <v>0</v>
      </c>
      <c r="J40" s="77">
        <v>0</v>
      </c>
      <c r="K40" s="78">
        <f t="shared" si="1"/>
        <v>0</v>
      </c>
      <c r="L40" s="76">
        <v>0</v>
      </c>
      <c r="M40" s="77">
        <v>0</v>
      </c>
      <c r="N40" s="79">
        <f t="shared" si="2"/>
        <v>0</v>
      </c>
      <c r="O40" s="76">
        <v>0</v>
      </c>
      <c r="P40" s="75">
        <v>0</v>
      </c>
      <c r="Q40" s="64">
        <f t="shared" si="3"/>
        <v>0</v>
      </c>
      <c r="R40" s="74">
        <v>0</v>
      </c>
      <c r="S40" s="75">
        <v>0</v>
      </c>
      <c r="T40" s="63">
        <f t="shared" si="4"/>
        <v>0</v>
      </c>
      <c r="U40" s="74">
        <v>0</v>
      </c>
      <c r="V40" s="77">
        <v>0</v>
      </c>
      <c r="W40" s="64">
        <f t="shared" si="5"/>
        <v>0</v>
      </c>
      <c r="X40" s="74">
        <v>0</v>
      </c>
      <c r="Y40" s="75">
        <v>0</v>
      </c>
      <c r="Z40" s="64">
        <f t="shared" si="6"/>
        <v>0</v>
      </c>
      <c r="AA40" s="74">
        <v>0</v>
      </c>
      <c r="AB40" s="75">
        <v>0</v>
      </c>
      <c r="AC40" s="64">
        <f t="shared" si="7"/>
        <v>0</v>
      </c>
      <c r="AD40" s="74">
        <v>0</v>
      </c>
      <c r="AE40" s="75">
        <v>0</v>
      </c>
      <c r="AF40" s="64">
        <f t="shared" si="8"/>
        <v>0</v>
      </c>
      <c r="AG40" s="74">
        <v>0</v>
      </c>
      <c r="AH40" s="77">
        <v>0</v>
      </c>
      <c r="AI40" s="79">
        <f t="shared" si="9"/>
        <v>0</v>
      </c>
      <c r="AJ40" s="76"/>
      <c r="AK40" s="75"/>
      <c r="AL40" s="64">
        <f t="shared" si="10"/>
        <v>0</v>
      </c>
      <c r="AM40" s="74"/>
      <c r="AN40" s="77"/>
      <c r="AO40" s="64">
        <f t="shared" si="11"/>
        <v>0</v>
      </c>
      <c r="AP40" s="76"/>
      <c r="AQ40" s="77"/>
      <c r="AR40" s="64">
        <f t="shared" si="12"/>
        <v>0</v>
      </c>
      <c r="AS40" s="76"/>
      <c r="AT40" s="77"/>
      <c r="AU40" s="79">
        <f t="shared" si="13"/>
        <v>0</v>
      </c>
      <c r="AV40" s="76"/>
      <c r="AW40" s="75"/>
      <c r="AX40" s="64">
        <f t="shared" si="14"/>
        <v>0</v>
      </c>
      <c r="AY40" s="135">
        <f t="shared" si="15"/>
        <v>0</v>
      </c>
    </row>
    <row r="41" spans="1:51" ht="30" customHeight="1" thickBot="1">
      <c r="A41" s="109">
        <v>31</v>
      </c>
      <c r="B41" s="156">
        <v>64</v>
      </c>
      <c r="C41" s="156" t="s">
        <v>416</v>
      </c>
      <c r="D41" s="156" t="s">
        <v>87</v>
      </c>
      <c r="E41" s="156" t="s">
        <v>291</v>
      </c>
      <c r="F41" s="76">
        <v>1</v>
      </c>
      <c r="G41" s="75">
        <v>10</v>
      </c>
      <c r="H41" s="64">
        <f t="shared" si="0"/>
        <v>11</v>
      </c>
      <c r="I41" s="74">
        <v>3</v>
      </c>
      <c r="J41" s="77">
        <v>5</v>
      </c>
      <c r="K41" s="78">
        <f t="shared" si="1"/>
        <v>8</v>
      </c>
      <c r="L41" s="76">
        <v>10</v>
      </c>
      <c r="M41" s="77">
        <v>4</v>
      </c>
      <c r="N41" s="79">
        <f t="shared" si="2"/>
        <v>14</v>
      </c>
      <c r="O41" s="76">
        <v>0</v>
      </c>
      <c r="P41" s="75">
        <v>0</v>
      </c>
      <c r="Q41" s="64">
        <f t="shared" si="3"/>
        <v>0</v>
      </c>
      <c r="R41" s="74">
        <v>0</v>
      </c>
      <c r="S41" s="75">
        <v>0</v>
      </c>
      <c r="T41" s="63">
        <f t="shared" si="4"/>
        <v>0</v>
      </c>
      <c r="U41" s="74">
        <v>4</v>
      </c>
      <c r="V41" s="77">
        <v>6</v>
      </c>
      <c r="W41" s="131">
        <f t="shared" si="5"/>
        <v>10</v>
      </c>
      <c r="X41" s="74">
        <v>0</v>
      </c>
      <c r="Y41" s="75">
        <v>0</v>
      </c>
      <c r="Z41" s="64">
        <f t="shared" si="6"/>
        <v>0</v>
      </c>
      <c r="AA41" s="74">
        <v>0</v>
      </c>
      <c r="AB41" s="75">
        <v>0</v>
      </c>
      <c r="AC41" s="64">
        <f t="shared" si="7"/>
        <v>0</v>
      </c>
      <c r="AD41" s="74">
        <v>0</v>
      </c>
      <c r="AE41" s="75">
        <v>1</v>
      </c>
      <c r="AF41" s="131">
        <f t="shared" si="8"/>
        <v>1</v>
      </c>
      <c r="AG41" s="74">
        <v>0</v>
      </c>
      <c r="AH41" s="77">
        <v>0</v>
      </c>
      <c r="AI41" s="134">
        <f t="shared" si="9"/>
        <v>0</v>
      </c>
      <c r="AJ41" s="76"/>
      <c r="AK41" s="75"/>
      <c r="AL41" s="64">
        <f t="shared" si="10"/>
        <v>0</v>
      </c>
      <c r="AM41" s="74"/>
      <c r="AN41" s="77"/>
      <c r="AO41" s="64">
        <f t="shared" si="11"/>
        <v>0</v>
      </c>
      <c r="AP41" s="76"/>
      <c r="AQ41" s="77"/>
      <c r="AR41" s="64">
        <f t="shared" si="12"/>
        <v>0</v>
      </c>
      <c r="AS41" s="76"/>
      <c r="AT41" s="77"/>
      <c r="AU41" s="79">
        <f t="shared" si="13"/>
        <v>0</v>
      </c>
      <c r="AV41" s="76"/>
      <c r="AW41" s="75"/>
      <c r="AX41" s="64">
        <f t="shared" si="14"/>
        <v>0</v>
      </c>
      <c r="AY41" s="135">
        <f t="shared" si="15"/>
        <v>44</v>
      </c>
    </row>
    <row r="42" spans="1:51" ht="30" customHeight="1" thickBot="1">
      <c r="A42" s="110">
        <v>32</v>
      </c>
      <c r="B42" s="193">
        <v>134</v>
      </c>
      <c r="C42" s="193" t="s">
        <v>436</v>
      </c>
      <c r="D42" s="193" t="s">
        <v>87</v>
      </c>
      <c r="E42" s="193" t="s">
        <v>290</v>
      </c>
      <c r="F42" s="76">
        <v>22</v>
      </c>
      <c r="G42" s="75">
        <v>22</v>
      </c>
      <c r="H42" s="64">
        <f t="shared" si="0"/>
        <v>44</v>
      </c>
      <c r="I42" s="74">
        <v>0</v>
      </c>
      <c r="J42" s="77">
        <v>0</v>
      </c>
      <c r="K42" s="78">
        <f t="shared" si="1"/>
        <v>0</v>
      </c>
      <c r="L42" s="76">
        <v>0</v>
      </c>
      <c r="M42" s="77">
        <v>0</v>
      </c>
      <c r="N42" s="79">
        <f t="shared" si="2"/>
        <v>0</v>
      </c>
      <c r="O42" s="76">
        <v>0</v>
      </c>
      <c r="P42" s="75">
        <v>0</v>
      </c>
      <c r="Q42" s="64">
        <f t="shared" si="3"/>
        <v>0</v>
      </c>
      <c r="R42" s="74">
        <v>0</v>
      </c>
      <c r="S42" s="75">
        <v>0</v>
      </c>
      <c r="T42" s="63">
        <f t="shared" si="4"/>
        <v>0</v>
      </c>
      <c r="U42" s="74">
        <v>0</v>
      </c>
      <c r="V42" s="77">
        <v>0</v>
      </c>
      <c r="W42" s="64">
        <f t="shared" si="5"/>
        <v>0</v>
      </c>
      <c r="X42" s="74">
        <v>0</v>
      </c>
      <c r="Y42" s="75">
        <v>0</v>
      </c>
      <c r="Z42" s="64">
        <f t="shared" si="6"/>
        <v>0</v>
      </c>
      <c r="AA42" s="74">
        <v>0</v>
      </c>
      <c r="AB42" s="75">
        <v>0</v>
      </c>
      <c r="AC42" s="64">
        <f t="shared" si="7"/>
        <v>0</v>
      </c>
      <c r="AD42" s="74">
        <v>0</v>
      </c>
      <c r="AE42" s="75">
        <v>0</v>
      </c>
      <c r="AF42" s="64">
        <f t="shared" si="8"/>
        <v>0</v>
      </c>
      <c r="AG42" s="74">
        <v>0</v>
      </c>
      <c r="AH42" s="77">
        <v>0</v>
      </c>
      <c r="AI42" s="79">
        <f t="shared" si="9"/>
        <v>0</v>
      </c>
      <c r="AJ42" s="76"/>
      <c r="AK42" s="75"/>
      <c r="AL42" s="64">
        <f t="shared" si="10"/>
        <v>0</v>
      </c>
      <c r="AM42" s="74"/>
      <c r="AN42" s="77"/>
      <c r="AO42" s="64">
        <f t="shared" si="11"/>
        <v>0</v>
      </c>
      <c r="AP42" s="76"/>
      <c r="AQ42" s="77"/>
      <c r="AR42" s="64">
        <f t="shared" si="12"/>
        <v>0</v>
      </c>
      <c r="AS42" s="76"/>
      <c r="AT42" s="77"/>
      <c r="AU42" s="79">
        <f t="shared" si="13"/>
        <v>0</v>
      </c>
      <c r="AV42" s="76"/>
      <c r="AW42" s="75"/>
      <c r="AX42" s="64">
        <f t="shared" si="14"/>
        <v>0</v>
      </c>
      <c r="AY42" s="135">
        <f t="shared" si="15"/>
        <v>44</v>
      </c>
    </row>
    <row r="43" spans="1:51" ht="30" customHeight="1" thickBot="1">
      <c r="A43" s="109">
        <v>33</v>
      </c>
      <c r="B43" s="194">
        <v>18</v>
      </c>
      <c r="C43" s="194" t="s">
        <v>400</v>
      </c>
      <c r="D43" s="194" t="s">
        <v>120</v>
      </c>
      <c r="E43" s="194" t="s">
        <v>293</v>
      </c>
      <c r="F43" s="76">
        <v>0</v>
      </c>
      <c r="G43" s="75">
        <v>0</v>
      </c>
      <c r="H43" s="64">
        <f t="shared" si="0"/>
        <v>0</v>
      </c>
      <c r="I43" s="74">
        <v>4</v>
      </c>
      <c r="J43" s="77">
        <v>2</v>
      </c>
      <c r="K43" s="78">
        <f aca="true" t="shared" si="16" ref="K43:K66">SUM(I43+J43)</f>
        <v>6</v>
      </c>
      <c r="L43" s="76">
        <v>4</v>
      </c>
      <c r="M43" s="77">
        <v>2</v>
      </c>
      <c r="N43" s="79">
        <f aca="true" t="shared" si="17" ref="N43:N66">SUM(L43,M43)</f>
        <v>6</v>
      </c>
      <c r="O43" s="76">
        <v>0</v>
      </c>
      <c r="P43" s="75">
        <v>0</v>
      </c>
      <c r="Q43" s="64">
        <f aca="true" t="shared" si="18" ref="Q43:Q66">SUM(O43,P43)</f>
        <v>0</v>
      </c>
      <c r="R43" s="74">
        <v>0</v>
      </c>
      <c r="S43" s="75">
        <v>0</v>
      </c>
      <c r="T43" s="63">
        <f aca="true" t="shared" si="19" ref="T43:T66">SUM(R43,S43)</f>
        <v>0</v>
      </c>
      <c r="U43" s="74">
        <v>5</v>
      </c>
      <c r="V43" s="77">
        <v>5</v>
      </c>
      <c r="W43" s="131">
        <f aca="true" t="shared" si="20" ref="W43:W66">SUM(U43,V43)</f>
        <v>10</v>
      </c>
      <c r="X43" s="74">
        <v>0</v>
      </c>
      <c r="Y43" s="75">
        <v>0</v>
      </c>
      <c r="Z43" s="64">
        <f aca="true" t="shared" si="21" ref="Z43:Z66">SUM(X43,Y43)</f>
        <v>0</v>
      </c>
      <c r="AA43" s="74">
        <v>0</v>
      </c>
      <c r="AB43" s="75">
        <v>0</v>
      </c>
      <c r="AC43" s="64">
        <f aca="true" t="shared" si="22" ref="AC43:AC66">SUM(AA43,AB43)</f>
        <v>0</v>
      </c>
      <c r="AD43" s="74">
        <v>0</v>
      </c>
      <c r="AE43" s="75">
        <v>0</v>
      </c>
      <c r="AF43" s="131">
        <f aca="true" t="shared" si="23" ref="AF43:AF66">SUM(AD43,AE43)</f>
        <v>0</v>
      </c>
      <c r="AG43" s="74">
        <v>9</v>
      </c>
      <c r="AH43" s="77">
        <v>11</v>
      </c>
      <c r="AI43" s="134">
        <f aca="true" t="shared" si="24" ref="AI43:AI66">SUM(AG43,AH43)</f>
        <v>20</v>
      </c>
      <c r="AJ43" s="76"/>
      <c r="AK43" s="75"/>
      <c r="AL43" s="64">
        <f aca="true" t="shared" si="25" ref="AL43:AL66">SUM(AJ43,AK43)</f>
        <v>0</v>
      </c>
      <c r="AM43" s="74"/>
      <c r="AN43" s="77"/>
      <c r="AO43" s="64">
        <f aca="true" t="shared" si="26" ref="AO43:AO66">SUM(AM43,AN43)</f>
        <v>0</v>
      </c>
      <c r="AP43" s="76"/>
      <c r="AQ43" s="77"/>
      <c r="AR43" s="64">
        <f aca="true" t="shared" si="27" ref="AR43:AR66">SUM(AP43,AQ43)</f>
        <v>0</v>
      </c>
      <c r="AS43" s="76"/>
      <c r="AT43" s="77"/>
      <c r="AU43" s="79">
        <f aca="true" t="shared" si="28" ref="AU43:AU66">SUM(AS43,AT43)</f>
        <v>0</v>
      </c>
      <c r="AV43" s="76"/>
      <c r="AW43" s="75"/>
      <c r="AX43" s="64">
        <f aca="true" t="shared" si="29" ref="AX43:AX66">SUM(AV43,AW43)</f>
        <v>0</v>
      </c>
      <c r="AY43" s="135">
        <f aca="true" t="shared" si="30" ref="AY43:AY66">SUM(AX43+AU43+AR43+AO43+AL43+AI43+AF43+AC43+Z43+T43+W43+Q43+N43+K43+H43)</f>
        <v>42</v>
      </c>
    </row>
    <row r="44" spans="1:51" ht="30" customHeight="1" thickBot="1">
      <c r="A44" s="110">
        <v>34</v>
      </c>
      <c r="B44" s="310">
        <v>333</v>
      </c>
      <c r="C44" s="157" t="s">
        <v>441</v>
      </c>
      <c r="D44" s="157" t="s">
        <v>84</v>
      </c>
      <c r="E44" s="310" t="s">
        <v>290</v>
      </c>
      <c r="F44" s="76">
        <v>0</v>
      </c>
      <c r="G44" s="75">
        <v>0</v>
      </c>
      <c r="H44" s="64">
        <v>0</v>
      </c>
      <c r="I44" s="74">
        <v>0</v>
      </c>
      <c r="J44" s="77">
        <v>0</v>
      </c>
      <c r="K44" s="78">
        <f t="shared" si="16"/>
        <v>0</v>
      </c>
      <c r="L44" s="76">
        <v>0</v>
      </c>
      <c r="M44" s="77">
        <v>0</v>
      </c>
      <c r="N44" s="79">
        <f t="shared" si="17"/>
        <v>0</v>
      </c>
      <c r="O44" s="76">
        <v>7</v>
      </c>
      <c r="P44" s="75">
        <v>5</v>
      </c>
      <c r="Q44" s="64">
        <f t="shared" si="18"/>
        <v>12</v>
      </c>
      <c r="R44" s="74">
        <v>0</v>
      </c>
      <c r="S44" s="75">
        <v>0</v>
      </c>
      <c r="T44" s="63">
        <f t="shared" si="19"/>
        <v>0</v>
      </c>
      <c r="U44" s="74">
        <v>0</v>
      </c>
      <c r="V44" s="77">
        <v>0</v>
      </c>
      <c r="W44" s="64">
        <f t="shared" si="20"/>
        <v>0</v>
      </c>
      <c r="X44" s="74">
        <v>1</v>
      </c>
      <c r="Y44" s="75">
        <v>0</v>
      </c>
      <c r="Z44" s="64">
        <f t="shared" si="21"/>
        <v>1</v>
      </c>
      <c r="AA44" s="74">
        <v>14</v>
      </c>
      <c r="AB44" s="75">
        <v>14</v>
      </c>
      <c r="AC44" s="64">
        <f t="shared" si="22"/>
        <v>28</v>
      </c>
      <c r="AD44" s="74">
        <v>1</v>
      </c>
      <c r="AE44" s="75">
        <v>0</v>
      </c>
      <c r="AF44" s="64">
        <f t="shared" si="23"/>
        <v>1</v>
      </c>
      <c r="AG44" s="74">
        <v>0</v>
      </c>
      <c r="AH44" s="77">
        <v>0</v>
      </c>
      <c r="AI44" s="79">
        <f t="shared" si="24"/>
        <v>0</v>
      </c>
      <c r="AJ44" s="76"/>
      <c r="AK44" s="75"/>
      <c r="AL44" s="64">
        <f t="shared" si="25"/>
        <v>0</v>
      </c>
      <c r="AM44" s="74"/>
      <c r="AN44" s="77"/>
      <c r="AO44" s="64">
        <f t="shared" si="26"/>
        <v>0</v>
      </c>
      <c r="AP44" s="76"/>
      <c r="AQ44" s="77"/>
      <c r="AR44" s="64">
        <f t="shared" si="27"/>
        <v>0</v>
      </c>
      <c r="AS44" s="76"/>
      <c r="AT44" s="77"/>
      <c r="AU44" s="79">
        <f t="shared" si="28"/>
        <v>0</v>
      </c>
      <c r="AV44" s="76"/>
      <c r="AW44" s="75"/>
      <c r="AX44" s="64">
        <f t="shared" si="29"/>
        <v>0</v>
      </c>
      <c r="AY44" s="135">
        <f t="shared" si="30"/>
        <v>42</v>
      </c>
    </row>
    <row r="45" spans="1:51" ht="30" customHeight="1" thickBot="1">
      <c r="A45" s="109">
        <v>35</v>
      </c>
      <c r="B45" s="167">
        <v>29</v>
      </c>
      <c r="C45" s="167" t="s">
        <v>405</v>
      </c>
      <c r="D45" s="167" t="s">
        <v>84</v>
      </c>
      <c r="E45" s="167" t="s">
        <v>293</v>
      </c>
      <c r="F45" s="76">
        <v>0</v>
      </c>
      <c r="G45" s="75">
        <v>0</v>
      </c>
      <c r="H45" s="64">
        <f aca="true" t="shared" si="31" ref="H45:H66">SUM(F45+G45)</f>
        <v>0</v>
      </c>
      <c r="I45" s="74">
        <v>0</v>
      </c>
      <c r="J45" s="77">
        <v>0</v>
      </c>
      <c r="K45" s="78">
        <f t="shared" si="16"/>
        <v>0</v>
      </c>
      <c r="L45" s="76">
        <v>0</v>
      </c>
      <c r="M45" s="77">
        <v>5</v>
      </c>
      <c r="N45" s="79">
        <f t="shared" si="17"/>
        <v>5</v>
      </c>
      <c r="O45" s="76">
        <v>4</v>
      </c>
      <c r="P45" s="75">
        <v>4</v>
      </c>
      <c r="Q45" s="64">
        <f t="shared" si="18"/>
        <v>8</v>
      </c>
      <c r="R45" s="74">
        <v>0</v>
      </c>
      <c r="S45" s="75">
        <v>0</v>
      </c>
      <c r="T45" s="63">
        <f t="shared" si="19"/>
        <v>0</v>
      </c>
      <c r="U45" s="74">
        <v>0</v>
      </c>
      <c r="V45" s="77">
        <v>0</v>
      </c>
      <c r="W45" s="131">
        <f t="shared" si="20"/>
        <v>0</v>
      </c>
      <c r="X45" s="74">
        <v>0</v>
      </c>
      <c r="Y45" s="75">
        <v>0</v>
      </c>
      <c r="Z45" s="64">
        <f t="shared" si="21"/>
        <v>0</v>
      </c>
      <c r="AA45" s="74">
        <v>11</v>
      </c>
      <c r="AB45" s="75">
        <v>13</v>
      </c>
      <c r="AC45" s="64">
        <f t="shared" si="22"/>
        <v>24</v>
      </c>
      <c r="AD45" s="74">
        <v>0</v>
      </c>
      <c r="AE45" s="75">
        <v>0</v>
      </c>
      <c r="AF45" s="131">
        <f t="shared" si="23"/>
        <v>0</v>
      </c>
      <c r="AG45" s="74">
        <v>0</v>
      </c>
      <c r="AH45" s="77">
        <v>0</v>
      </c>
      <c r="AI45" s="134">
        <f t="shared" si="24"/>
        <v>0</v>
      </c>
      <c r="AJ45" s="76"/>
      <c r="AK45" s="75"/>
      <c r="AL45" s="64">
        <f t="shared" si="25"/>
        <v>0</v>
      </c>
      <c r="AM45" s="74"/>
      <c r="AN45" s="77"/>
      <c r="AO45" s="64">
        <f t="shared" si="26"/>
        <v>0</v>
      </c>
      <c r="AP45" s="76"/>
      <c r="AQ45" s="77"/>
      <c r="AR45" s="64">
        <f t="shared" si="27"/>
        <v>0</v>
      </c>
      <c r="AS45" s="76"/>
      <c r="AT45" s="77"/>
      <c r="AU45" s="79">
        <f t="shared" si="28"/>
        <v>0</v>
      </c>
      <c r="AV45" s="76"/>
      <c r="AW45" s="75"/>
      <c r="AX45" s="64">
        <f t="shared" si="29"/>
        <v>0</v>
      </c>
      <c r="AY45" s="135">
        <f t="shared" si="30"/>
        <v>37</v>
      </c>
    </row>
    <row r="46" spans="1:51" ht="30" customHeight="1" thickBot="1">
      <c r="A46" s="110">
        <v>36</v>
      </c>
      <c r="B46" s="194">
        <v>42</v>
      </c>
      <c r="C46" s="194" t="s">
        <v>407</v>
      </c>
      <c r="D46" s="194" t="s">
        <v>178</v>
      </c>
      <c r="E46" s="194" t="s">
        <v>290</v>
      </c>
      <c r="F46" s="76">
        <v>5</v>
      </c>
      <c r="G46" s="75">
        <v>9</v>
      </c>
      <c r="H46" s="64">
        <f t="shared" si="31"/>
        <v>14</v>
      </c>
      <c r="I46" s="74">
        <v>6</v>
      </c>
      <c r="J46" s="77">
        <v>6</v>
      </c>
      <c r="K46" s="78">
        <f t="shared" si="16"/>
        <v>12</v>
      </c>
      <c r="L46" s="76">
        <v>8</v>
      </c>
      <c r="M46" s="77">
        <v>0</v>
      </c>
      <c r="N46" s="79">
        <f t="shared" si="17"/>
        <v>8</v>
      </c>
      <c r="O46" s="76">
        <v>0</v>
      </c>
      <c r="P46" s="75">
        <v>0</v>
      </c>
      <c r="Q46" s="64">
        <f t="shared" si="18"/>
        <v>0</v>
      </c>
      <c r="R46" s="74">
        <v>0</v>
      </c>
      <c r="S46" s="75">
        <v>0</v>
      </c>
      <c r="T46" s="63">
        <f t="shared" si="19"/>
        <v>0</v>
      </c>
      <c r="U46" s="74">
        <v>0</v>
      </c>
      <c r="V46" s="77">
        <v>0</v>
      </c>
      <c r="W46" s="64">
        <f t="shared" si="20"/>
        <v>0</v>
      </c>
      <c r="X46" s="74">
        <v>0</v>
      </c>
      <c r="Y46" s="75">
        <v>0</v>
      </c>
      <c r="Z46" s="64">
        <f t="shared" si="21"/>
        <v>0</v>
      </c>
      <c r="AA46" s="74">
        <v>0</v>
      </c>
      <c r="AB46" s="75">
        <v>0</v>
      </c>
      <c r="AC46" s="64">
        <f t="shared" si="22"/>
        <v>0</v>
      </c>
      <c r="AD46" s="74">
        <v>0</v>
      </c>
      <c r="AE46" s="75">
        <v>0</v>
      </c>
      <c r="AF46" s="64">
        <f t="shared" si="23"/>
        <v>0</v>
      </c>
      <c r="AG46" s="74">
        <v>0</v>
      </c>
      <c r="AH46" s="77">
        <v>0</v>
      </c>
      <c r="AI46" s="79">
        <f t="shared" si="24"/>
        <v>0</v>
      </c>
      <c r="AJ46" s="76"/>
      <c r="AK46" s="75"/>
      <c r="AL46" s="64">
        <f t="shared" si="25"/>
        <v>0</v>
      </c>
      <c r="AM46" s="74"/>
      <c r="AN46" s="77"/>
      <c r="AO46" s="64">
        <f t="shared" si="26"/>
        <v>0</v>
      </c>
      <c r="AP46" s="76"/>
      <c r="AQ46" s="77"/>
      <c r="AR46" s="64">
        <f t="shared" si="27"/>
        <v>0</v>
      </c>
      <c r="AS46" s="76"/>
      <c r="AT46" s="77"/>
      <c r="AU46" s="79">
        <f t="shared" si="28"/>
        <v>0</v>
      </c>
      <c r="AV46" s="76"/>
      <c r="AW46" s="75"/>
      <c r="AX46" s="64">
        <f t="shared" si="29"/>
        <v>0</v>
      </c>
      <c r="AY46" s="135">
        <f t="shared" si="30"/>
        <v>34</v>
      </c>
    </row>
    <row r="47" spans="1:51" ht="30" customHeight="1" thickBot="1">
      <c r="A47" s="109">
        <v>37</v>
      </c>
      <c r="B47" s="167">
        <v>59</v>
      </c>
      <c r="C47" s="167" t="s">
        <v>412</v>
      </c>
      <c r="D47" s="167" t="s">
        <v>100</v>
      </c>
      <c r="E47" s="167" t="s">
        <v>290</v>
      </c>
      <c r="F47" s="76">
        <v>0</v>
      </c>
      <c r="G47" s="75">
        <v>0</v>
      </c>
      <c r="H47" s="64">
        <f t="shared" si="31"/>
        <v>0</v>
      </c>
      <c r="I47" s="74">
        <v>9</v>
      </c>
      <c r="J47" s="77">
        <v>0</v>
      </c>
      <c r="K47" s="78">
        <f t="shared" si="16"/>
        <v>9</v>
      </c>
      <c r="L47" s="76">
        <v>5</v>
      </c>
      <c r="M47" s="77">
        <v>0</v>
      </c>
      <c r="N47" s="79">
        <f t="shared" si="17"/>
        <v>5</v>
      </c>
      <c r="O47" s="76">
        <v>3</v>
      </c>
      <c r="P47" s="75">
        <v>7</v>
      </c>
      <c r="Q47" s="64">
        <f t="shared" si="18"/>
        <v>10</v>
      </c>
      <c r="R47" s="74">
        <v>0</v>
      </c>
      <c r="S47" s="75">
        <v>0</v>
      </c>
      <c r="T47" s="63">
        <f t="shared" si="19"/>
        <v>0</v>
      </c>
      <c r="U47" s="74">
        <v>0</v>
      </c>
      <c r="V47" s="77">
        <v>0</v>
      </c>
      <c r="W47" s="131">
        <f t="shared" si="20"/>
        <v>0</v>
      </c>
      <c r="X47" s="74">
        <v>0</v>
      </c>
      <c r="Y47" s="75">
        <v>0</v>
      </c>
      <c r="Z47" s="64">
        <f t="shared" si="21"/>
        <v>0</v>
      </c>
      <c r="AA47" s="74">
        <v>0</v>
      </c>
      <c r="AB47" s="75">
        <v>0</v>
      </c>
      <c r="AC47" s="64">
        <f t="shared" si="22"/>
        <v>0</v>
      </c>
      <c r="AD47" s="74">
        <v>0</v>
      </c>
      <c r="AE47" s="75">
        <v>7</v>
      </c>
      <c r="AF47" s="131">
        <f t="shared" si="23"/>
        <v>7</v>
      </c>
      <c r="AG47" s="74">
        <v>0</v>
      </c>
      <c r="AH47" s="77">
        <v>0</v>
      </c>
      <c r="AI47" s="134">
        <f t="shared" si="24"/>
        <v>0</v>
      </c>
      <c r="AJ47" s="76"/>
      <c r="AK47" s="75"/>
      <c r="AL47" s="64">
        <f t="shared" si="25"/>
        <v>0</v>
      </c>
      <c r="AM47" s="74"/>
      <c r="AN47" s="77"/>
      <c r="AO47" s="64">
        <f t="shared" si="26"/>
        <v>0</v>
      </c>
      <c r="AP47" s="76"/>
      <c r="AQ47" s="77"/>
      <c r="AR47" s="64">
        <f t="shared" si="27"/>
        <v>0</v>
      </c>
      <c r="AS47" s="76"/>
      <c r="AT47" s="77"/>
      <c r="AU47" s="79">
        <f t="shared" si="28"/>
        <v>0</v>
      </c>
      <c r="AV47" s="76"/>
      <c r="AW47" s="75"/>
      <c r="AX47" s="64">
        <f t="shared" si="29"/>
        <v>0</v>
      </c>
      <c r="AY47" s="135">
        <f t="shared" si="30"/>
        <v>31</v>
      </c>
    </row>
    <row r="48" spans="1:51" ht="30" customHeight="1" thickBot="1">
      <c r="A48" s="110">
        <v>38</v>
      </c>
      <c r="B48" s="197">
        <v>124</v>
      </c>
      <c r="C48" s="197" t="s">
        <v>434</v>
      </c>
      <c r="D48" s="197" t="s">
        <v>120</v>
      </c>
      <c r="E48" s="197" t="s">
        <v>297</v>
      </c>
      <c r="F48" s="76">
        <v>0</v>
      </c>
      <c r="G48" s="75">
        <v>0</v>
      </c>
      <c r="H48" s="64">
        <f t="shared" si="31"/>
        <v>0</v>
      </c>
      <c r="I48" s="74">
        <v>0</v>
      </c>
      <c r="J48" s="77">
        <v>0</v>
      </c>
      <c r="K48" s="78">
        <f t="shared" si="16"/>
        <v>0</v>
      </c>
      <c r="L48" s="76">
        <v>0</v>
      </c>
      <c r="M48" s="77">
        <v>14</v>
      </c>
      <c r="N48" s="79">
        <f t="shared" si="17"/>
        <v>14</v>
      </c>
      <c r="O48" s="76">
        <v>0</v>
      </c>
      <c r="P48" s="75">
        <v>0</v>
      </c>
      <c r="Q48" s="64">
        <f t="shared" si="18"/>
        <v>0</v>
      </c>
      <c r="R48" s="74">
        <v>0</v>
      </c>
      <c r="S48" s="75">
        <v>0</v>
      </c>
      <c r="T48" s="63">
        <f t="shared" si="19"/>
        <v>0</v>
      </c>
      <c r="U48" s="74">
        <v>0</v>
      </c>
      <c r="V48" s="77">
        <v>0</v>
      </c>
      <c r="W48" s="64">
        <f t="shared" si="20"/>
        <v>0</v>
      </c>
      <c r="X48" s="74">
        <v>0</v>
      </c>
      <c r="Y48" s="75">
        <v>0</v>
      </c>
      <c r="Z48" s="64">
        <f t="shared" si="21"/>
        <v>0</v>
      </c>
      <c r="AA48" s="74">
        <v>0</v>
      </c>
      <c r="AB48" s="75">
        <v>0</v>
      </c>
      <c r="AC48" s="64">
        <f t="shared" si="22"/>
        <v>0</v>
      </c>
      <c r="AD48" s="74">
        <v>0</v>
      </c>
      <c r="AE48" s="75">
        <v>0</v>
      </c>
      <c r="AF48" s="64">
        <f t="shared" si="23"/>
        <v>0</v>
      </c>
      <c r="AG48" s="74">
        <v>0</v>
      </c>
      <c r="AH48" s="77">
        <v>0</v>
      </c>
      <c r="AI48" s="79">
        <f t="shared" si="24"/>
        <v>0</v>
      </c>
      <c r="AJ48" s="76"/>
      <c r="AK48" s="75"/>
      <c r="AL48" s="64">
        <f t="shared" si="25"/>
        <v>0</v>
      </c>
      <c r="AM48" s="74"/>
      <c r="AN48" s="77"/>
      <c r="AO48" s="64">
        <f t="shared" si="26"/>
        <v>0</v>
      </c>
      <c r="AP48" s="76"/>
      <c r="AQ48" s="77"/>
      <c r="AR48" s="64">
        <f t="shared" si="27"/>
        <v>0</v>
      </c>
      <c r="AS48" s="76"/>
      <c r="AT48" s="77"/>
      <c r="AU48" s="79">
        <f t="shared" si="28"/>
        <v>0</v>
      </c>
      <c r="AV48" s="76"/>
      <c r="AW48" s="75"/>
      <c r="AX48" s="64">
        <f t="shared" si="29"/>
        <v>0</v>
      </c>
      <c r="AY48" s="135">
        <f t="shared" si="30"/>
        <v>14</v>
      </c>
    </row>
    <row r="49" spans="1:54" ht="30" customHeight="1" thickBot="1">
      <c r="A49" s="109">
        <v>39</v>
      </c>
      <c r="B49" s="156">
        <v>8</v>
      </c>
      <c r="C49" s="156" t="s">
        <v>393</v>
      </c>
      <c r="D49" s="156" t="s">
        <v>394</v>
      </c>
      <c r="E49" s="156" t="s">
        <v>290</v>
      </c>
      <c r="F49" s="76">
        <v>0</v>
      </c>
      <c r="G49" s="75">
        <v>0</v>
      </c>
      <c r="H49" s="64">
        <f t="shared" si="31"/>
        <v>0</v>
      </c>
      <c r="I49" s="74">
        <v>0</v>
      </c>
      <c r="J49" s="77">
        <v>0</v>
      </c>
      <c r="K49" s="78">
        <f t="shared" si="16"/>
        <v>0</v>
      </c>
      <c r="L49" s="76">
        <v>0</v>
      </c>
      <c r="M49" s="77">
        <v>0</v>
      </c>
      <c r="N49" s="79">
        <f t="shared" si="17"/>
        <v>0</v>
      </c>
      <c r="O49" s="76">
        <v>0</v>
      </c>
      <c r="P49" s="75">
        <v>0</v>
      </c>
      <c r="Q49" s="64">
        <f t="shared" si="18"/>
        <v>0</v>
      </c>
      <c r="R49" s="74">
        <v>15</v>
      </c>
      <c r="S49" s="75">
        <v>13</v>
      </c>
      <c r="T49" s="63">
        <f t="shared" si="19"/>
        <v>28</v>
      </c>
      <c r="U49" s="74">
        <v>0</v>
      </c>
      <c r="V49" s="77">
        <v>0</v>
      </c>
      <c r="W49" s="131">
        <f t="shared" si="20"/>
        <v>0</v>
      </c>
      <c r="X49" s="74">
        <v>0</v>
      </c>
      <c r="Y49" s="75">
        <v>0</v>
      </c>
      <c r="Z49" s="64">
        <f t="shared" si="21"/>
        <v>0</v>
      </c>
      <c r="AA49" s="74">
        <v>0</v>
      </c>
      <c r="AB49" s="75">
        <v>0</v>
      </c>
      <c r="AC49" s="64">
        <f t="shared" si="22"/>
        <v>0</v>
      </c>
      <c r="AD49" s="74">
        <v>0</v>
      </c>
      <c r="AE49" s="75">
        <v>0</v>
      </c>
      <c r="AF49" s="131">
        <f t="shared" si="23"/>
        <v>0</v>
      </c>
      <c r="AG49" s="74">
        <v>0</v>
      </c>
      <c r="AH49" s="77">
        <v>0</v>
      </c>
      <c r="AI49" s="134">
        <f t="shared" si="24"/>
        <v>0</v>
      </c>
      <c r="AJ49" s="76"/>
      <c r="AK49" s="75"/>
      <c r="AL49" s="64">
        <f t="shared" si="25"/>
        <v>0</v>
      </c>
      <c r="AM49" s="74"/>
      <c r="AN49" s="77"/>
      <c r="AO49" s="64">
        <f t="shared" si="26"/>
        <v>0</v>
      </c>
      <c r="AP49" s="76"/>
      <c r="AQ49" s="77"/>
      <c r="AR49" s="64">
        <f t="shared" si="27"/>
        <v>0</v>
      </c>
      <c r="AS49" s="76"/>
      <c r="AT49" s="77"/>
      <c r="AU49" s="79">
        <f t="shared" si="28"/>
        <v>0</v>
      </c>
      <c r="AV49" s="76"/>
      <c r="AW49" s="75"/>
      <c r="AX49" s="64">
        <f t="shared" si="29"/>
        <v>0</v>
      </c>
      <c r="AY49" s="135">
        <f t="shared" si="30"/>
        <v>28</v>
      </c>
      <c r="AZ49" s="20"/>
      <c r="BA49" s="20"/>
      <c r="BB49" s="20"/>
    </row>
    <row r="50" spans="1:51" ht="30" customHeight="1" thickBot="1">
      <c r="A50" s="110">
        <v>40</v>
      </c>
      <c r="B50" s="167">
        <v>197</v>
      </c>
      <c r="C50" s="167" t="s">
        <v>438</v>
      </c>
      <c r="D50" s="167" t="s">
        <v>113</v>
      </c>
      <c r="E50" s="167" t="s">
        <v>290</v>
      </c>
      <c r="F50" s="76">
        <v>0</v>
      </c>
      <c r="G50" s="75">
        <v>0</v>
      </c>
      <c r="H50" s="64">
        <f t="shared" si="31"/>
        <v>0</v>
      </c>
      <c r="I50" s="74">
        <v>0</v>
      </c>
      <c r="J50" s="77">
        <v>0</v>
      </c>
      <c r="K50" s="78">
        <f t="shared" si="16"/>
        <v>0</v>
      </c>
      <c r="L50" s="76">
        <v>0</v>
      </c>
      <c r="M50" s="77">
        <v>0</v>
      </c>
      <c r="N50" s="79">
        <f t="shared" si="17"/>
        <v>0</v>
      </c>
      <c r="O50" s="76">
        <v>1</v>
      </c>
      <c r="P50" s="75">
        <v>2</v>
      </c>
      <c r="Q50" s="64">
        <f t="shared" si="18"/>
        <v>3</v>
      </c>
      <c r="R50" s="74">
        <v>1</v>
      </c>
      <c r="S50" s="75">
        <v>2</v>
      </c>
      <c r="T50" s="63">
        <f t="shared" si="19"/>
        <v>3</v>
      </c>
      <c r="U50" s="74">
        <v>0</v>
      </c>
      <c r="V50" s="77">
        <v>0</v>
      </c>
      <c r="W50" s="64">
        <f t="shared" si="20"/>
        <v>0</v>
      </c>
      <c r="X50" s="74">
        <v>0</v>
      </c>
      <c r="Y50" s="75">
        <v>0</v>
      </c>
      <c r="Z50" s="64">
        <f t="shared" si="21"/>
        <v>0</v>
      </c>
      <c r="AA50" s="74">
        <v>0</v>
      </c>
      <c r="AB50" s="75">
        <v>8</v>
      </c>
      <c r="AC50" s="64">
        <f t="shared" si="22"/>
        <v>8</v>
      </c>
      <c r="AD50" s="74">
        <v>0</v>
      </c>
      <c r="AE50" s="75">
        <v>0</v>
      </c>
      <c r="AF50" s="64">
        <f t="shared" si="23"/>
        <v>0</v>
      </c>
      <c r="AG50" s="74">
        <v>0</v>
      </c>
      <c r="AH50" s="77">
        <v>9</v>
      </c>
      <c r="AI50" s="79">
        <f t="shared" si="24"/>
        <v>9</v>
      </c>
      <c r="AJ50" s="76"/>
      <c r="AK50" s="75"/>
      <c r="AL50" s="64">
        <f t="shared" si="25"/>
        <v>0</v>
      </c>
      <c r="AM50" s="74"/>
      <c r="AN50" s="77"/>
      <c r="AO50" s="64">
        <f t="shared" si="26"/>
        <v>0</v>
      </c>
      <c r="AP50" s="76"/>
      <c r="AQ50" s="77"/>
      <c r="AR50" s="64">
        <f t="shared" si="27"/>
        <v>0</v>
      </c>
      <c r="AS50" s="76"/>
      <c r="AT50" s="77"/>
      <c r="AU50" s="79">
        <f t="shared" si="28"/>
        <v>0</v>
      </c>
      <c r="AV50" s="76"/>
      <c r="AW50" s="75"/>
      <c r="AX50" s="64">
        <f t="shared" si="29"/>
        <v>0</v>
      </c>
      <c r="AY50" s="135">
        <f t="shared" si="30"/>
        <v>23</v>
      </c>
    </row>
    <row r="51" spans="1:51" ht="30" customHeight="1" thickBot="1">
      <c r="A51" s="109">
        <v>41</v>
      </c>
      <c r="B51" s="195">
        <v>70</v>
      </c>
      <c r="C51" s="195" t="s">
        <v>418</v>
      </c>
      <c r="D51" s="141" t="s">
        <v>419</v>
      </c>
      <c r="E51" s="195" t="s">
        <v>290</v>
      </c>
      <c r="F51" s="76">
        <v>6</v>
      </c>
      <c r="G51" s="75">
        <v>5</v>
      </c>
      <c r="H51" s="64">
        <f t="shared" si="31"/>
        <v>11</v>
      </c>
      <c r="I51" s="74">
        <v>7</v>
      </c>
      <c r="J51" s="77">
        <v>4</v>
      </c>
      <c r="K51" s="78">
        <f t="shared" si="16"/>
        <v>11</v>
      </c>
      <c r="L51" s="76">
        <v>0</v>
      </c>
      <c r="M51" s="77">
        <v>0</v>
      </c>
      <c r="N51" s="79">
        <f t="shared" si="17"/>
        <v>0</v>
      </c>
      <c r="O51" s="76">
        <v>0</v>
      </c>
      <c r="P51" s="75">
        <v>0</v>
      </c>
      <c r="Q51" s="64">
        <f t="shared" si="18"/>
        <v>0</v>
      </c>
      <c r="R51" s="74">
        <v>0</v>
      </c>
      <c r="S51" s="75">
        <v>0</v>
      </c>
      <c r="T51" s="63">
        <f t="shared" si="19"/>
        <v>0</v>
      </c>
      <c r="U51" s="74">
        <v>0</v>
      </c>
      <c r="V51" s="77">
        <v>0</v>
      </c>
      <c r="W51" s="131">
        <f t="shared" si="20"/>
        <v>0</v>
      </c>
      <c r="X51" s="74">
        <v>0</v>
      </c>
      <c r="Y51" s="75">
        <v>0</v>
      </c>
      <c r="Z51" s="64">
        <f t="shared" si="21"/>
        <v>0</v>
      </c>
      <c r="AA51" s="74">
        <v>0</v>
      </c>
      <c r="AB51" s="75">
        <v>0</v>
      </c>
      <c r="AC51" s="64">
        <f t="shared" si="22"/>
        <v>0</v>
      </c>
      <c r="AD51" s="74">
        <v>0</v>
      </c>
      <c r="AE51" s="75">
        <v>0</v>
      </c>
      <c r="AF51" s="131">
        <f t="shared" si="23"/>
        <v>0</v>
      </c>
      <c r="AG51" s="74">
        <v>0</v>
      </c>
      <c r="AH51" s="77">
        <v>0</v>
      </c>
      <c r="AI51" s="134">
        <f t="shared" si="24"/>
        <v>0</v>
      </c>
      <c r="AJ51" s="76"/>
      <c r="AK51" s="75"/>
      <c r="AL51" s="64">
        <f t="shared" si="25"/>
        <v>0</v>
      </c>
      <c r="AM51" s="74"/>
      <c r="AN51" s="77"/>
      <c r="AO51" s="64">
        <f t="shared" si="26"/>
        <v>0</v>
      </c>
      <c r="AP51" s="76"/>
      <c r="AQ51" s="77"/>
      <c r="AR51" s="64">
        <f t="shared" si="27"/>
        <v>0</v>
      </c>
      <c r="AS51" s="76"/>
      <c r="AT51" s="77"/>
      <c r="AU51" s="79">
        <f t="shared" si="28"/>
        <v>0</v>
      </c>
      <c r="AV51" s="76"/>
      <c r="AW51" s="75"/>
      <c r="AX51" s="64">
        <f t="shared" si="29"/>
        <v>0</v>
      </c>
      <c r="AY51" s="135">
        <f t="shared" si="30"/>
        <v>22</v>
      </c>
    </row>
    <row r="52" spans="1:51" ht="30" customHeight="1" thickBot="1">
      <c r="A52" s="110">
        <v>42</v>
      </c>
      <c r="B52" s="194">
        <v>86</v>
      </c>
      <c r="C52" s="194" t="s">
        <v>421</v>
      </c>
      <c r="D52" s="194" t="s">
        <v>248</v>
      </c>
      <c r="E52" s="194" t="s">
        <v>290</v>
      </c>
      <c r="F52" s="76">
        <v>0</v>
      </c>
      <c r="G52" s="75">
        <v>0</v>
      </c>
      <c r="H52" s="64">
        <f t="shared" si="31"/>
        <v>0</v>
      </c>
      <c r="I52" s="74">
        <v>0</v>
      </c>
      <c r="J52" s="77">
        <v>0</v>
      </c>
      <c r="K52" s="78">
        <f t="shared" si="16"/>
        <v>0</v>
      </c>
      <c r="L52" s="76">
        <v>0</v>
      </c>
      <c r="M52" s="77">
        <v>0</v>
      </c>
      <c r="N52" s="79">
        <f t="shared" si="17"/>
        <v>0</v>
      </c>
      <c r="O52" s="76">
        <v>0</v>
      </c>
      <c r="P52" s="75">
        <v>0</v>
      </c>
      <c r="Q52" s="64">
        <f t="shared" si="18"/>
        <v>0</v>
      </c>
      <c r="R52" s="74">
        <v>0</v>
      </c>
      <c r="S52" s="75">
        <v>0</v>
      </c>
      <c r="T52" s="63">
        <f t="shared" si="19"/>
        <v>0</v>
      </c>
      <c r="U52" s="74">
        <v>10</v>
      </c>
      <c r="V52" s="77">
        <v>12</v>
      </c>
      <c r="W52" s="64">
        <f t="shared" si="20"/>
        <v>22</v>
      </c>
      <c r="X52" s="74">
        <v>0</v>
      </c>
      <c r="Y52" s="75">
        <v>0</v>
      </c>
      <c r="Z52" s="64">
        <f t="shared" si="21"/>
        <v>0</v>
      </c>
      <c r="AA52" s="74">
        <v>0</v>
      </c>
      <c r="AB52" s="75">
        <v>0</v>
      </c>
      <c r="AC52" s="64">
        <f t="shared" si="22"/>
        <v>0</v>
      </c>
      <c r="AD52" s="74">
        <v>0</v>
      </c>
      <c r="AE52" s="75">
        <v>0</v>
      </c>
      <c r="AF52" s="64">
        <f t="shared" si="23"/>
        <v>0</v>
      </c>
      <c r="AG52" s="74">
        <v>0</v>
      </c>
      <c r="AH52" s="77">
        <v>0</v>
      </c>
      <c r="AI52" s="79">
        <f t="shared" si="24"/>
        <v>0</v>
      </c>
      <c r="AJ52" s="76"/>
      <c r="AK52" s="75"/>
      <c r="AL52" s="64">
        <f t="shared" si="25"/>
        <v>0</v>
      </c>
      <c r="AM52" s="74"/>
      <c r="AN52" s="77"/>
      <c r="AO52" s="64">
        <f t="shared" si="26"/>
        <v>0</v>
      </c>
      <c r="AP52" s="76"/>
      <c r="AQ52" s="77"/>
      <c r="AR52" s="64">
        <f t="shared" si="27"/>
        <v>0</v>
      </c>
      <c r="AS52" s="76"/>
      <c r="AT52" s="77"/>
      <c r="AU52" s="79">
        <f t="shared" si="28"/>
        <v>0</v>
      </c>
      <c r="AV52" s="76"/>
      <c r="AW52" s="75"/>
      <c r="AX52" s="64">
        <f t="shared" si="29"/>
        <v>0</v>
      </c>
      <c r="AY52" s="135">
        <f t="shared" si="30"/>
        <v>22</v>
      </c>
    </row>
    <row r="53" spans="1:51" ht="30" customHeight="1" thickBot="1">
      <c r="A53" s="109">
        <v>43</v>
      </c>
      <c r="B53" s="194">
        <v>20</v>
      </c>
      <c r="C53" s="194" t="s">
        <v>401</v>
      </c>
      <c r="D53" s="194" t="s">
        <v>109</v>
      </c>
      <c r="E53" s="194" t="s">
        <v>290</v>
      </c>
      <c r="F53" s="76">
        <v>0</v>
      </c>
      <c r="G53" s="75">
        <v>0</v>
      </c>
      <c r="H53" s="64">
        <f t="shared" si="31"/>
        <v>0</v>
      </c>
      <c r="I53" s="74">
        <v>0</v>
      </c>
      <c r="J53" s="77">
        <v>0</v>
      </c>
      <c r="K53" s="78">
        <f t="shared" si="16"/>
        <v>0</v>
      </c>
      <c r="L53" s="76">
        <v>3</v>
      </c>
      <c r="M53" s="77">
        <v>6</v>
      </c>
      <c r="N53" s="79">
        <f t="shared" si="17"/>
        <v>9</v>
      </c>
      <c r="O53" s="76">
        <v>0</v>
      </c>
      <c r="P53" s="75">
        <v>0</v>
      </c>
      <c r="Q53" s="64">
        <f t="shared" si="18"/>
        <v>0</v>
      </c>
      <c r="R53" s="74">
        <v>0</v>
      </c>
      <c r="S53" s="75">
        <v>0</v>
      </c>
      <c r="T53" s="63">
        <f t="shared" si="19"/>
        <v>0</v>
      </c>
      <c r="U53" s="74">
        <v>0</v>
      </c>
      <c r="V53" s="77">
        <v>0</v>
      </c>
      <c r="W53" s="131">
        <f t="shared" si="20"/>
        <v>0</v>
      </c>
      <c r="X53" s="74">
        <v>3</v>
      </c>
      <c r="Y53" s="75">
        <v>9</v>
      </c>
      <c r="Z53" s="64">
        <f t="shared" si="21"/>
        <v>12</v>
      </c>
      <c r="AA53" s="74">
        <v>0</v>
      </c>
      <c r="AB53" s="75">
        <v>0</v>
      </c>
      <c r="AC53" s="64">
        <f t="shared" si="22"/>
        <v>0</v>
      </c>
      <c r="AD53" s="74">
        <v>0</v>
      </c>
      <c r="AE53" s="75">
        <v>0</v>
      </c>
      <c r="AF53" s="131">
        <f t="shared" si="23"/>
        <v>0</v>
      </c>
      <c r="AG53" s="74">
        <v>0</v>
      </c>
      <c r="AH53" s="77">
        <v>0</v>
      </c>
      <c r="AI53" s="134">
        <f t="shared" si="24"/>
        <v>0</v>
      </c>
      <c r="AJ53" s="76"/>
      <c r="AK53" s="75"/>
      <c r="AL53" s="64">
        <f t="shared" si="25"/>
        <v>0</v>
      </c>
      <c r="AM53" s="74"/>
      <c r="AN53" s="77"/>
      <c r="AO53" s="64">
        <f t="shared" si="26"/>
        <v>0</v>
      </c>
      <c r="AP53" s="76"/>
      <c r="AQ53" s="77"/>
      <c r="AR53" s="64">
        <f t="shared" si="27"/>
        <v>0</v>
      </c>
      <c r="AS53" s="76"/>
      <c r="AT53" s="77"/>
      <c r="AU53" s="79">
        <f t="shared" si="28"/>
        <v>0</v>
      </c>
      <c r="AV53" s="76"/>
      <c r="AW53" s="75"/>
      <c r="AX53" s="64">
        <f t="shared" si="29"/>
        <v>0</v>
      </c>
      <c r="AY53" s="135">
        <f t="shared" si="30"/>
        <v>21</v>
      </c>
    </row>
    <row r="54" spans="1:51" ht="30" customHeight="1" thickBot="1">
      <c r="A54" s="110">
        <v>44</v>
      </c>
      <c r="B54" s="194">
        <v>110</v>
      </c>
      <c r="C54" s="194" t="s">
        <v>429</v>
      </c>
      <c r="D54" s="194" t="s">
        <v>365</v>
      </c>
      <c r="E54" s="194" t="s">
        <v>290</v>
      </c>
      <c r="F54" s="76">
        <v>0</v>
      </c>
      <c r="G54" s="75">
        <v>0</v>
      </c>
      <c r="H54" s="64">
        <f t="shared" si="31"/>
        <v>0</v>
      </c>
      <c r="I54" s="74">
        <v>0</v>
      </c>
      <c r="J54" s="77">
        <v>0</v>
      </c>
      <c r="K54" s="78">
        <f t="shared" si="16"/>
        <v>0</v>
      </c>
      <c r="L54" s="76">
        <v>0</v>
      </c>
      <c r="M54" s="77">
        <v>0</v>
      </c>
      <c r="N54" s="79">
        <f t="shared" si="17"/>
        <v>0</v>
      </c>
      <c r="O54" s="76">
        <v>0</v>
      </c>
      <c r="P54" s="75">
        <v>0</v>
      </c>
      <c r="Q54" s="64">
        <f t="shared" si="18"/>
        <v>0</v>
      </c>
      <c r="R54" s="74">
        <v>0</v>
      </c>
      <c r="S54" s="75">
        <v>0</v>
      </c>
      <c r="T54" s="63">
        <f t="shared" si="19"/>
        <v>0</v>
      </c>
      <c r="U54" s="74">
        <v>0</v>
      </c>
      <c r="V54" s="77">
        <v>0</v>
      </c>
      <c r="W54" s="64">
        <f t="shared" si="20"/>
        <v>0</v>
      </c>
      <c r="X54" s="74">
        <v>0</v>
      </c>
      <c r="Y54" s="75">
        <v>0</v>
      </c>
      <c r="Z54" s="64">
        <f t="shared" si="21"/>
        <v>0</v>
      </c>
      <c r="AA54" s="74">
        <v>0</v>
      </c>
      <c r="AB54" s="75">
        <v>11</v>
      </c>
      <c r="AC54" s="64">
        <f t="shared" si="22"/>
        <v>11</v>
      </c>
      <c r="AD54" s="74">
        <v>2</v>
      </c>
      <c r="AE54" s="75">
        <v>5</v>
      </c>
      <c r="AF54" s="64">
        <f t="shared" si="23"/>
        <v>7</v>
      </c>
      <c r="AG54" s="74">
        <v>0</v>
      </c>
      <c r="AH54" s="77">
        <v>0</v>
      </c>
      <c r="AI54" s="79">
        <f t="shared" si="24"/>
        <v>0</v>
      </c>
      <c r="AJ54" s="76"/>
      <c r="AK54" s="75"/>
      <c r="AL54" s="64">
        <f t="shared" si="25"/>
        <v>0</v>
      </c>
      <c r="AM54" s="74"/>
      <c r="AN54" s="77"/>
      <c r="AO54" s="64">
        <f t="shared" si="26"/>
        <v>0</v>
      </c>
      <c r="AP54" s="76"/>
      <c r="AQ54" s="77"/>
      <c r="AR54" s="64">
        <f t="shared" si="27"/>
        <v>0</v>
      </c>
      <c r="AS54" s="76"/>
      <c r="AT54" s="77"/>
      <c r="AU54" s="79">
        <f t="shared" si="28"/>
        <v>0</v>
      </c>
      <c r="AV54" s="76"/>
      <c r="AW54" s="75"/>
      <c r="AX54" s="64">
        <f t="shared" si="29"/>
        <v>0</v>
      </c>
      <c r="AY54" s="135">
        <f t="shared" si="30"/>
        <v>18</v>
      </c>
    </row>
    <row r="55" spans="1:51" ht="30" customHeight="1" thickBot="1">
      <c r="A55" s="109">
        <v>45</v>
      </c>
      <c r="B55" s="141">
        <v>58</v>
      </c>
      <c r="C55" s="141" t="s">
        <v>411</v>
      </c>
      <c r="D55" s="141" t="s">
        <v>87</v>
      </c>
      <c r="E55" s="141" t="s">
        <v>290</v>
      </c>
      <c r="F55" s="76">
        <v>8</v>
      </c>
      <c r="G55" s="75">
        <v>0</v>
      </c>
      <c r="H55" s="64">
        <f t="shared" si="31"/>
        <v>8</v>
      </c>
      <c r="I55" s="74">
        <v>0</v>
      </c>
      <c r="J55" s="77">
        <v>0</v>
      </c>
      <c r="K55" s="78">
        <f t="shared" si="16"/>
        <v>0</v>
      </c>
      <c r="L55" s="76">
        <v>0</v>
      </c>
      <c r="M55" s="77">
        <v>0</v>
      </c>
      <c r="N55" s="79">
        <f t="shared" si="17"/>
        <v>0</v>
      </c>
      <c r="O55" s="76">
        <v>0</v>
      </c>
      <c r="P55" s="75">
        <v>0</v>
      </c>
      <c r="Q55" s="64">
        <f t="shared" si="18"/>
        <v>0</v>
      </c>
      <c r="R55" s="74">
        <v>0</v>
      </c>
      <c r="S55" s="75">
        <v>4</v>
      </c>
      <c r="T55" s="63">
        <f t="shared" si="19"/>
        <v>4</v>
      </c>
      <c r="U55" s="74">
        <v>0</v>
      </c>
      <c r="V55" s="77">
        <v>0</v>
      </c>
      <c r="W55" s="131">
        <f t="shared" si="20"/>
        <v>0</v>
      </c>
      <c r="X55" s="74">
        <v>0</v>
      </c>
      <c r="Y55" s="75">
        <v>0</v>
      </c>
      <c r="Z55" s="64">
        <f t="shared" si="21"/>
        <v>0</v>
      </c>
      <c r="AA55" s="74">
        <v>0</v>
      </c>
      <c r="AB55" s="75">
        <v>0</v>
      </c>
      <c r="AC55" s="64">
        <f t="shared" si="22"/>
        <v>0</v>
      </c>
      <c r="AD55" s="74">
        <v>0</v>
      </c>
      <c r="AE55" s="75">
        <v>0</v>
      </c>
      <c r="AF55" s="131">
        <f t="shared" si="23"/>
        <v>0</v>
      </c>
      <c r="AG55" s="74">
        <v>0</v>
      </c>
      <c r="AH55" s="77">
        <v>0</v>
      </c>
      <c r="AI55" s="134">
        <f t="shared" si="24"/>
        <v>0</v>
      </c>
      <c r="AJ55" s="76"/>
      <c r="AK55" s="75"/>
      <c r="AL55" s="64">
        <f t="shared" si="25"/>
        <v>0</v>
      </c>
      <c r="AM55" s="74"/>
      <c r="AN55" s="77"/>
      <c r="AO55" s="64">
        <f t="shared" si="26"/>
        <v>0</v>
      </c>
      <c r="AP55" s="76"/>
      <c r="AQ55" s="77"/>
      <c r="AR55" s="64">
        <f t="shared" si="27"/>
        <v>0</v>
      </c>
      <c r="AS55" s="76"/>
      <c r="AT55" s="77"/>
      <c r="AU55" s="79">
        <f t="shared" si="28"/>
        <v>0</v>
      </c>
      <c r="AV55" s="76"/>
      <c r="AW55" s="75"/>
      <c r="AX55" s="64">
        <f t="shared" si="29"/>
        <v>0</v>
      </c>
      <c r="AY55" s="135">
        <f t="shared" si="30"/>
        <v>12</v>
      </c>
    </row>
    <row r="56" spans="1:51" ht="30" customHeight="1" thickBot="1">
      <c r="A56" s="110">
        <v>46</v>
      </c>
      <c r="B56" s="141">
        <v>44</v>
      </c>
      <c r="C56" s="141" t="s">
        <v>408</v>
      </c>
      <c r="D56" s="141" t="s">
        <v>144</v>
      </c>
      <c r="E56" s="141" t="s">
        <v>290</v>
      </c>
      <c r="F56" s="76">
        <v>4</v>
      </c>
      <c r="G56" s="75">
        <v>4</v>
      </c>
      <c r="H56" s="64">
        <f t="shared" si="31"/>
        <v>8</v>
      </c>
      <c r="I56" s="74">
        <v>0</v>
      </c>
      <c r="J56" s="77">
        <v>0</v>
      </c>
      <c r="K56" s="78">
        <f t="shared" si="16"/>
        <v>0</v>
      </c>
      <c r="L56" s="76">
        <v>0</v>
      </c>
      <c r="M56" s="77">
        <v>0</v>
      </c>
      <c r="N56" s="79">
        <f t="shared" si="17"/>
        <v>0</v>
      </c>
      <c r="O56" s="76">
        <v>0</v>
      </c>
      <c r="P56" s="75">
        <v>0</v>
      </c>
      <c r="Q56" s="64">
        <f t="shared" si="18"/>
        <v>0</v>
      </c>
      <c r="R56" s="74">
        <v>0</v>
      </c>
      <c r="S56" s="75">
        <v>0</v>
      </c>
      <c r="T56" s="63">
        <f t="shared" si="19"/>
        <v>0</v>
      </c>
      <c r="U56" s="74">
        <v>0</v>
      </c>
      <c r="V56" s="77">
        <v>0</v>
      </c>
      <c r="W56" s="64">
        <f t="shared" si="20"/>
        <v>0</v>
      </c>
      <c r="X56" s="74">
        <v>0</v>
      </c>
      <c r="Y56" s="75">
        <v>0</v>
      </c>
      <c r="Z56" s="64">
        <f t="shared" si="21"/>
        <v>0</v>
      </c>
      <c r="AA56" s="74">
        <v>0</v>
      </c>
      <c r="AB56" s="75">
        <v>0</v>
      </c>
      <c r="AC56" s="64">
        <f t="shared" si="22"/>
        <v>0</v>
      </c>
      <c r="AD56" s="74">
        <v>0</v>
      </c>
      <c r="AE56" s="75">
        <v>0</v>
      </c>
      <c r="AF56" s="64">
        <f t="shared" si="23"/>
        <v>0</v>
      </c>
      <c r="AG56" s="74">
        <v>0</v>
      </c>
      <c r="AH56" s="77">
        <v>0</v>
      </c>
      <c r="AI56" s="79">
        <f t="shared" si="24"/>
        <v>0</v>
      </c>
      <c r="AJ56" s="76"/>
      <c r="AK56" s="75"/>
      <c r="AL56" s="64">
        <f t="shared" si="25"/>
        <v>0</v>
      </c>
      <c r="AM56" s="74"/>
      <c r="AN56" s="77"/>
      <c r="AO56" s="64">
        <f t="shared" si="26"/>
        <v>0</v>
      </c>
      <c r="AP56" s="76"/>
      <c r="AQ56" s="77"/>
      <c r="AR56" s="64">
        <f t="shared" si="27"/>
        <v>0</v>
      </c>
      <c r="AS56" s="76"/>
      <c r="AT56" s="77"/>
      <c r="AU56" s="79">
        <f t="shared" si="28"/>
        <v>0</v>
      </c>
      <c r="AV56" s="76"/>
      <c r="AW56" s="75"/>
      <c r="AX56" s="64">
        <f t="shared" si="29"/>
        <v>0</v>
      </c>
      <c r="AY56" s="135">
        <f t="shared" si="30"/>
        <v>8</v>
      </c>
    </row>
    <row r="57" spans="1:51" ht="30" customHeight="1" thickBot="1">
      <c r="A57" s="109">
        <v>47</v>
      </c>
      <c r="B57" s="141">
        <v>14</v>
      </c>
      <c r="C57" s="141" t="s">
        <v>398</v>
      </c>
      <c r="D57" s="141" t="s">
        <v>144</v>
      </c>
      <c r="E57" s="141" t="s">
        <v>297</v>
      </c>
      <c r="F57" s="76">
        <v>3</v>
      </c>
      <c r="G57" s="75">
        <v>3</v>
      </c>
      <c r="H57" s="64">
        <f t="shared" si="31"/>
        <v>6</v>
      </c>
      <c r="I57" s="74">
        <v>0</v>
      </c>
      <c r="J57" s="77">
        <v>0</v>
      </c>
      <c r="K57" s="78">
        <f t="shared" si="16"/>
        <v>0</v>
      </c>
      <c r="L57" s="76">
        <v>0</v>
      </c>
      <c r="M57" s="77">
        <v>0</v>
      </c>
      <c r="N57" s="79">
        <f t="shared" si="17"/>
        <v>0</v>
      </c>
      <c r="O57" s="76">
        <v>0</v>
      </c>
      <c r="P57" s="75">
        <v>0</v>
      </c>
      <c r="Q57" s="64">
        <f t="shared" si="18"/>
        <v>0</v>
      </c>
      <c r="R57" s="74">
        <v>0</v>
      </c>
      <c r="S57" s="75">
        <v>0</v>
      </c>
      <c r="T57" s="63">
        <f t="shared" si="19"/>
        <v>0</v>
      </c>
      <c r="U57" s="74">
        <v>0</v>
      </c>
      <c r="V57" s="77">
        <v>0</v>
      </c>
      <c r="W57" s="131">
        <f t="shared" si="20"/>
        <v>0</v>
      </c>
      <c r="X57" s="74">
        <v>0</v>
      </c>
      <c r="Y57" s="75">
        <v>0</v>
      </c>
      <c r="Z57" s="64">
        <f t="shared" si="21"/>
        <v>0</v>
      </c>
      <c r="AA57" s="74">
        <v>0</v>
      </c>
      <c r="AB57" s="75">
        <v>0</v>
      </c>
      <c r="AC57" s="64">
        <f t="shared" si="22"/>
        <v>0</v>
      </c>
      <c r="AD57" s="74">
        <v>0</v>
      </c>
      <c r="AE57" s="75">
        <v>0</v>
      </c>
      <c r="AF57" s="131">
        <f t="shared" si="23"/>
        <v>0</v>
      </c>
      <c r="AG57" s="74">
        <v>0</v>
      </c>
      <c r="AH57" s="77">
        <v>0</v>
      </c>
      <c r="AI57" s="134">
        <f t="shared" si="24"/>
        <v>0</v>
      </c>
      <c r="AJ57" s="76"/>
      <c r="AK57" s="75"/>
      <c r="AL57" s="64">
        <f t="shared" si="25"/>
        <v>0</v>
      </c>
      <c r="AM57" s="74"/>
      <c r="AN57" s="77"/>
      <c r="AO57" s="64">
        <f t="shared" si="26"/>
        <v>0</v>
      </c>
      <c r="AP57" s="76"/>
      <c r="AQ57" s="77"/>
      <c r="AR57" s="64">
        <f t="shared" si="27"/>
        <v>0</v>
      </c>
      <c r="AS57" s="76"/>
      <c r="AT57" s="77"/>
      <c r="AU57" s="79">
        <f t="shared" si="28"/>
        <v>0</v>
      </c>
      <c r="AV57" s="76"/>
      <c r="AW57" s="75"/>
      <c r="AX57" s="64">
        <f t="shared" si="29"/>
        <v>0</v>
      </c>
      <c r="AY57" s="135">
        <f t="shared" si="30"/>
        <v>6</v>
      </c>
    </row>
    <row r="58" spans="1:51" ht="30" customHeight="1" thickBot="1">
      <c r="A58" s="110">
        <v>48</v>
      </c>
      <c r="B58" s="194">
        <v>46</v>
      </c>
      <c r="C58" s="194" t="s">
        <v>409</v>
      </c>
      <c r="D58" s="194" t="s">
        <v>120</v>
      </c>
      <c r="E58" s="194" t="s">
        <v>297</v>
      </c>
      <c r="F58" s="76">
        <v>2</v>
      </c>
      <c r="G58" s="75">
        <v>2</v>
      </c>
      <c r="H58" s="64">
        <f t="shared" si="31"/>
        <v>4</v>
      </c>
      <c r="I58" s="74">
        <v>0</v>
      </c>
      <c r="J58" s="77">
        <v>0</v>
      </c>
      <c r="K58" s="78">
        <f t="shared" si="16"/>
        <v>0</v>
      </c>
      <c r="L58" s="76">
        <v>0</v>
      </c>
      <c r="M58" s="77">
        <v>0</v>
      </c>
      <c r="N58" s="79">
        <f t="shared" si="17"/>
        <v>0</v>
      </c>
      <c r="O58" s="76">
        <v>0</v>
      </c>
      <c r="P58" s="75">
        <v>0</v>
      </c>
      <c r="Q58" s="64">
        <f t="shared" si="18"/>
        <v>0</v>
      </c>
      <c r="R58" s="74">
        <v>0</v>
      </c>
      <c r="S58" s="75">
        <v>0</v>
      </c>
      <c r="T58" s="63">
        <f t="shared" si="19"/>
        <v>0</v>
      </c>
      <c r="U58" s="74">
        <v>0</v>
      </c>
      <c r="V58" s="77">
        <v>0</v>
      </c>
      <c r="W58" s="64">
        <f t="shared" si="20"/>
        <v>0</v>
      </c>
      <c r="X58" s="74">
        <v>0</v>
      </c>
      <c r="Y58" s="75">
        <v>0</v>
      </c>
      <c r="Z58" s="64">
        <f t="shared" si="21"/>
        <v>0</v>
      </c>
      <c r="AA58" s="74">
        <v>0</v>
      </c>
      <c r="AB58" s="75">
        <v>0</v>
      </c>
      <c r="AC58" s="64">
        <f t="shared" si="22"/>
        <v>0</v>
      </c>
      <c r="AD58" s="74">
        <v>0</v>
      </c>
      <c r="AE58" s="75">
        <v>0</v>
      </c>
      <c r="AF58" s="64">
        <f t="shared" si="23"/>
        <v>0</v>
      </c>
      <c r="AG58" s="74">
        <v>0</v>
      </c>
      <c r="AH58" s="77">
        <v>0</v>
      </c>
      <c r="AI58" s="79">
        <f t="shared" si="24"/>
        <v>0</v>
      </c>
      <c r="AJ58" s="76"/>
      <c r="AK58" s="75"/>
      <c r="AL58" s="64">
        <f t="shared" si="25"/>
        <v>0</v>
      </c>
      <c r="AM58" s="74"/>
      <c r="AN58" s="77"/>
      <c r="AO58" s="64">
        <f t="shared" si="26"/>
        <v>0</v>
      </c>
      <c r="AP58" s="76"/>
      <c r="AQ58" s="77"/>
      <c r="AR58" s="64">
        <f t="shared" si="27"/>
        <v>0</v>
      </c>
      <c r="AS58" s="76"/>
      <c r="AT58" s="77"/>
      <c r="AU58" s="79">
        <f t="shared" si="28"/>
        <v>0</v>
      </c>
      <c r="AV58" s="76"/>
      <c r="AW58" s="75"/>
      <c r="AX58" s="64">
        <f t="shared" si="29"/>
        <v>0</v>
      </c>
      <c r="AY58" s="135">
        <f t="shared" si="30"/>
        <v>4</v>
      </c>
    </row>
    <row r="59" spans="1:51" ht="30" customHeight="1" thickBot="1">
      <c r="A59" s="109">
        <v>49</v>
      </c>
      <c r="B59" s="141">
        <v>364</v>
      </c>
      <c r="C59" s="141" t="s">
        <v>442</v>
      </c>
      <c r="D59" s="141" t="s">
        <v>109</v>
      </c>
      <c r="E59" s="141" t="s">
        <v>293</v>
      </c>
      <c r="F59" s="76">
        <v>0</v>
      </c>
      <c r="G59" s="75">
        <v>0</v>
      </c>
      <c r="H59" s="64">
        <f t="shared" si="31"/>
        <v>0</v>
      </c>
      <c r="I59" s="74">
        <v>0</v>
      </c>
      <c r="J59" s="77">
        <v>0</v>
      </c>
      <c r="K59" s="78">
        <f t="shared" si="16"/>
        <v>0</v>
      </c>
      <c r="L59" s="76">
        <v>1</v>
      </c>
      <c r="M59" s="77">
        <v>3</v>
      </c>
      <c r="N59" s="79">
        <f t="shared" si="17"/>
        <v>4</v>
      </c>
      <c r="O59" s="76">
        <v>0</v>
      </c>
      <c r="P59" s="75">
        <v>0</v>
      </c>
      <c r="Q59" s="64">
        <f t="shared" si="18"/>
        <v>0</v>
      </c>
      <c r="R59" s="74">
        <v>0</v>
      </c>
      <c r="S59" s="75">
        <v>0</v>
      </c>
      <c r="T59" s="63">
        <f t="shared" si="19"/>
        <v>0</v>
      </c>
      <c r="U59" s="74">
        <v>0</v>
      </c>
      <c r="V59" s="77">
        <v>0</v>
      </c>
      <c r="W59" s="131">
        <f t="shared" si="20"/>
        <v>0</v>
      </c>
      <c r="X59" s="74">
        <v>0</v>
      </c>
      <c r="Y59" s="75">
        <v>0</v>
      </c>
      <c r="Z59" s="64">
        <f t="shared" si="21"/>
        <v>0</v>
      </c>
      <c r="AA59" s="74">
        <v>0</v>
      </c>
      <c r="AB59" s="75">
        <v>0</v>
      </c>
      <c r="AC59" s="64">
        <f t="shared" si="22"/>
        <v>0</v>
      </c>
      <c r="AD59" s="74">
        <v>0</v>
      </c>
      <c r="AE59" s="75">
        <v>0</v>
      </c>
      <c r="AF59" s="131">
        <f t="shared" si="23"/>
        <v>0</v>
      </c>
      <c r="AG59" s="74">
        <v>0</v>
      </c>
      <c r="AH59" s="77">
        <v>0</v>
      </c>
      <c r="AI59" s="134">
        <f t="shared" si="24"/>
        <v>0</v>
      </c>
      <c r="AJ59" s="76"/>
      <c r="AK59" s="75"/>
      <c r="AL59" s="64">
        <f t="shared" si="25"/>
        <v>0</v>
      </c>
      <c r="AM59" s="74"/>
      <c r="AN59" s="77"/>
      <c r="AO59" s="64">
        <f t="shared" si="26"/>
        <v>0</v>
      </c>
      <c r="AP59" s="76"/>
      <c r="AQ59" s="77"/>
      <c r="AR59" s="64">
        <f t="shared" si="27"/>
        <v>0</v>
      </c>
      <c r="AS59" s="76"/>
      <c r="AT59" s="77"/>
      <c r="AU59" s="79">
        <f t="shared" si="28"/>
        <v>0</v>
      </c>
      <c r="AV59" s="76"/>
      <c r="AW59" s="75"/>
      <c r="AX59" s="64">
        <f t="shared" si="29"/>
        <v>0</v>
      </c>
      <c r="AY59" s="135">
        <f t="shared" si="30"/>
        <v>4</v>
      </c>
    </row>
    <row r="60" spans="1:51" ht="30" customHeight="1" thickBot="1">
      <c r="A60" s="110">
        <v>50</v>
      </c>
      <c r="B60" s="141">
        <v>10</v>
      </c>
      <c r="C60" s="141" t="s">
        <v>395</v>
      </c>
      <c r="D60" s="141" t="s">
        <v>396</v>
      </c>
      <c r="E60" s="141" t="s">
        <v>290</v>
      </c>
      <c r="F60" s="76"/>
      <c r="G60" s="75"/>
      <c r="H60" s="64">
        <f t="shared" si="31"/>
        <v>0</v>
      </c>
      <c r="I60" s="74"/>
      <c r="J60" s="77"/>
      <c r="K60" s="78">
        <f t="shared" si="16"/>
        <v>0</v>
      </c>
      <c r="L60" s="76"/>
      <c r="M60" s="77"/>
      <c r="N60" s="79">
        <f t="shared" si="17"/>
        <v>0</v>
      </c>
      <c r="O60" s="76"/>
      <c r="P60" s="75"/>
      <c r="Q60" s="64">
        <f t="shared" si="18"/>
        <v>0</v>
      </c>
      <c r="R60" s="74"/>
      <c r="S60" s="75"/>
      <c r="T60" s="63">
        <f t="shared" si="19"/>
        <v>0</v>
      </c>
      <c r="U60" s="74"/>
      <c r="V60" s="77"/>
      <c r="W60" s="64">
        <f t="shared" si="20"/>
        <v>0</v>
      </c>
      <c r="X60" s="74"/>
      <c r="Y60" s="75"/>
      <c r="Z60" s="64">
        <f t="shared" si="21"/>
        <v>0</v>
      </c>
      <c r="AA60" s="74"/>
      <c r="AB60" s="75"/>
      <c r="AC60" s="64">
        <f t="shared" si="22"/>
        <v>0</v>
      </c>
      <c r="AD60" s="74"/>
      <c r="AE60" s="75"/>
      <c r="AF60" s="64">
        <f t="shared" si="23"/>
        <v>0</v>
      </c>
      <c r="AG60" s="74"/>
      <c r="AH60" s="77"/>
      <c r="AI60" s="79">
        <f t="shared" si="24"/>
        <v>0</v>
      </c>
      <c r="AJ60" s="76"/>
      <c r="AK60" s="75"/>
      <c r="AL60" s="64">
        <f t="shared" si="25"/>
        <v>0</v>
      </c>
      <c r="AM60" s="74"/>
      <c r="AN60" s="77"/>
      <c r="AO60" s="64">
        <f t="shared" si="26"/>
        <v>0</v>
      </c>
      <c r="AP60" s="76"/>
      <c r="AQ60" s="77"/>
      <c r="AR60" s="64">
        <f t="shared" si="27"/>
        <v>0</v>
      </c>
      <c r="AS60" s="76"/>
      <c r="AT60" s="77"/>
      <c r="AU60" s="79">
        <f t="shared" si="28"/>
        <v>0</v>
      </c>
      <c r="AV60" s="76"/>
      <c r="AW60" s="75"/>
      <c r="AX60" s="64">
        <f t="shared" si="29"/>
        <v>0</v>
      </c>
      <c r="AY60" s="135">
        <f t="shared" si="30"/>
        <v>0</v>
      </c>
    </row>
    <row r="61" spans="1:51" ht="30" customHeight="1" thickBot="1">
      <c r="A61" s="109">
        <v>51</v>
      </c>
      <c r="B61" s="167">
        <v>25</v>
      </c>
      <c r="C61" s="167" t="s">
        <v>402</v>
      </c>
      <c r="D61" s="167" t="s">
        <v>117</v>
      </c>
      <c r="E61" s="167" t="s">
        <v>297</v>
      </c>
      <c r="F61" s="76"/>
      <c r="G61" s="75"/>
      <c r="H61" s="64">
        <f t="shared" si="31"/>
        <v>0</v>
      </c>
      <c r="I61" s="74"/>
      <c r="J61" s="77"/>
      <c r="K61" s="78">
        <f t="shared" si="16"/>
        <v>0</v>
      </c>
      <c r="L61" s="76"/>
      <c r="M61" s="77"/>
      <c r="N61" s="79">
        <f t="shared" si="17"/>
        <v>0</v>
      </c>
      <c r="O61" s="76"/>
      <c r="P61" s="75"/>
      <c r="Q61" s="64">
        <f t="shared" si="18"/>
        <v>0</v>
      </c>
      <c r="R61" s="74"/>
      <c r="S61" s="75"/>
      <c r="T61" s="63">
        <f t="shared" si="19"/>
        <v>0</v>
      </c>
      <c r="U61" s="74"/>
      <c r="V61" s="77"/>
      <c r="W61" s="131">
        <f t="shared" si="20"/>
        <v>0</v>
      </c>
      <c r="X61" s="74"/>
      <c r="Y61" s="75"/>
      <c r="Z61" s="64">
        <f t="shared" si="21"/>
        <v>0</v>
      </c>
      <c r="AA61" s="74"/>
      <c r="AB61" s="75"/>
      <c r="AC61" s="64">
        <f t="shared" si="22"/>
        <v>0</v>
      </c>
      <c r="AD61" s="74"/>
      <c r="AE61" s="75"/>
      <c r="AF61" s="131">
        <f t="shared" si="23"/>
        <v>0</v>
      </c>
      <c r="AG61" s="74"/>
      <c r="AH61" s="77"/>
      <c r="AI61" s="134">
        <f t="shared" si="24"/>
        <v>0</v>
      </c>
      <c r="AJ61" s="76"/>
      <c r="AK61" s="75"/>
      <c r="AL61" s="64">
        <f t="shared" si="25"/>
        <v>0</v>
      </c>
      <c r="AM61" s="74"/>
      <c r="AN61" s="77"/>
      <c r="AO61" s="64">
        <f t="shared" si="26"/>
        <v>0</v>
      </c>
      <c r="AP61" s="76"/>
      <c r="AQ61" s="77"/>
      <c r="AR61" s="64">
        <f t="shared" si="27"/>
        <v>0</v>
      </c>
      <c r="AS61" s="76"/>
      <c r="AT61" s="77"/>
      <c r="AU61" s="79">
        <f t="shared" si="28"/>
        <v>0</v>
      </c>
      <c r="AV61" s="76"/>
      <c r="AW61" s="75"/>
      <c r="AX61" s="64">
        <f t="shared" si="29"/>
        <v>0</v>
      </c>
      <c r="AY61" s="135">
        <f t="shared" si="30"/>
        <v>0</v>
      </c>
    </row>
    <row r="62" spans="1:51" ht="30" customHeight="1" thickBot="1">
      <c r="A62" s="110">
        <v>52</v>
      </c>
      <c r="B62" s="141">
        <v>26</v>
      </c>
      <c r="C62" s="141" t="s">
        <v>403</v>
      </c>
      <c r="D62" s="141" t="s">
        <v>106</v>
      </c>
      <c r="E62" s="142" t="s">
        <v>290</v>
      </c>
      <c r="F62" s="76"/>
      <c r="G62" s="75"/>
      <c r="H62" s="64">
        <f t="shared" si="31"/>
        <v>0</v>
      </c>
      <c r="I62" s="74"/>
      <c r="J62" s="77"/>
      <c r="K62" s="78">
        <f t="shared" si="16"/>
        <v>0</v>
      </c>
      <c r="L62" s="76"/>
      <c r="M62" s="77"/>
      <c r="N62" s="79">
        <f t="shared" si="17"/>
        <v>0</v>
      </c>
      <c r="O62" s="76"/>
      <c r="P62" s="75"/>
      <c r="Q62" s="64">
        <f t="shared" si="18"/>
        <v>0</v>
      </c>
      <c r="R62" s="74"/>
      <c r="S62" s="75"/>
      <c r="T62" s="63">
        <f t="shared" si="19"/>
        <v>0</v>
      </c>
      <c r="U62" s="74"/>
      <c r="V62" s="77"/>
      <c r="W62" s="64">
        <f t="shared" si="20"/>
        <v>0</v>
      </c>
      <c r="X62" s="74"/>
      <c r="Y62" s="75"/>
      <c r="Z62" s="64">
        <f t="shared" si="21"/>
        <v>0</v>
      </c>
      <c r="AA62" s="74"/>
      <c r="AB62" s="75"/>
      <c r="AC62" s="64">
        <f t="shared" si="22"/>
        <v>0</v>
      </c>
      <c r="AD62" s="74"/>
      <c r="AE62" s="75"/>
      <c r="AF62" s="64">
        <f t="shared" si="23"/>
        <v>0</v>
      </c>
      <c r="AG62" s="74"/>
      <c r="AH62" s="77"/>
      <c r="AI62" s="79">
        <f t="shared" si="24"/>
        <v>0</v>
      </c>
      <c r="AJ62" s="76"/>
      <c r="AK62" s="75"/>
      <c r="AL62" s="64">
        <f t="shared" si="25"/>
        <v>0</v>
      </c>
      <c r="AM62" s="74"/>
      <c r="AN62" s="77"/>
      <c r="AO62" s="64">
        <f t="shared" si="26"/>
        <v>0</v>
      </c>
      <c r="AP62" s="76"/>
      <c r="AQ62" s="77"/>
      <c r="AR62" s="64">
        <f t="shared" si="27"/>
        <v>0</v>
      </c>
      <c r="AS62" s="76"/>
      <c r="AT62" s="77"/>
      <c r="AU62" s="79">
        <f t="shared" si="28"/>
        <v>0</v>
      </c>
      <c r="AV62" s="76"/>
      <c r="AW62" s="75"/>
      <c r="AX62" s="64">
        <f t="shared" si="29"/>
        <v>0</v>
      </c>
      <c r="AY62" s="135">
        <f t="shared" si="30"/>
        <v>0</v>
      </c>
    </row>
    <row r="63" spans="1:51" ht="30" customHeight="1" thickBot="1">
      <c r="A63" s="109">
        <v>53</v>
      </c>
      <c r="B63" s="195">
        <v>108</v>
      </c>
      <c r="C63" s="195" t="s">
        <v>428</v>
      </c>
      <c r="D63" s="195" t="s">
        <v>109</v>
      </c>
      <c r="E63" s="195" t="s">
        <v>297</v>
      </c>
      <c r="F63" s="76"/>
      <c r="G63" s="75"/>
      <c r="H63" s="64">
        <f t="shared" si="31"/>
        <v>0</v>
      </c>
      <c r="I63" s="74"/>
      <c r="J63" s="77"/>
      <c r="K63" s="78">
        <f t="shared" si="16"/>
        <v>0</v>
      </c>
      <c r="L63" s="76"/>
      <c r="M63" s="77"/>
      <c r="N63" s="79">
        <f t="shared" si="17"/>
        <v>0</v>
      </c>
      <c r="O63" s="76"/>
      <c r="P63" s="75"/>
      <c r="Q63" s="64">
        <f t="shared" si="18"/>
        <v>0</v>
      </c>
      <c r="R63" s="74"/>
      <c r="S63" s="75"/>
      <c r="T63" s="63">
        <f t="shared" si="19"/>
        <v>0</v>
      </c>
      <c r="U63" s="74"/>
      <c r="V63" s="77"/>
      <c r="W63" s="131">
        <f t="shared" si="20"/>
        <v>0</v>
      </c>
      <c r="X63" s="74"/>
      <c r="Y63" s="75"/>
      <c r="Z63" s="64">
        <f t="shared" si="21"/>
        <v>0</v>
      </c>
      <c r="AA63" s="74"/>
      <c r="AB63" s="75"/>
      <c r="AC63" s="64">
        <f t="shared" si="22"/>
        <v>0</v>
      </c>
      <c r="AD63" s="74"/>
      <c r="AE63" s="75"/>
      <c r="AF63" s="131">
        <f t="shared" si="23"/>
        <v>0</v>
      </c>
      <c r="AG63" s="74"/>
      <c r="AH63" s="77"/>
      <c r="AI63" s="134">
        <f t="shared" si="24"/>
        <v>0</v>
      </c>
      <c r="AJ63" s="76"/>
      <c r="AK63" s="75"/>
      <c r="AL63" s="64">
        <f t="shared" si="25"/>
        <v>0</v>
      </c>
      <c r="AM63" s="74"/>
      <c r="AN63" s="77"/>
      <c r="AO63" s="64">
        <f t="shared" si="26"/>
        <v>0</v>
      </c>
      <c r="AP63" s="76"/>
      <c r="AQ63" s="77"/>
      <c r="AR63" s="64">
        <f t="shared" si="27"/>
        <v>0</v>
      </c>
      <c r="AS63" s="76"/>
      <c r="AT63" s="77"/>
      <c r="AU63" s="79">
        <f t="shared" si="28"/>
        <v>0</v>
      </c>
      <c r="AV63" s="76"/>
      <c r="AW63" s="75"/>
      <c r="AX63" s="64">
        <f t="shared" si="29"/>
        <v>0</v>
      </c>
      <c r="AY63" s="135">
        <f t="shared" si="30"/>
        <v>0</v>
      </c>
    </row>
    <row r="64" spans="1:51" ht="30" customHeight="1" thickBot="1">
      <c r="A64" s="110">
        <v>54</v>
      </c>
      <c r="B64" s="195">
        <v>122</v>
      </c>
      <c r="C64" s="195" t="s">
        <v>433</v>
      </c>
      <c r="D64" s="195" t="s">
        <v>106</v>
      </c>
      <c r="E64" s="195" t="s">
        <v>290</v>
      </c>
      <c r="F64" s="76"/>
      <c r="G64" s="75"/>
      <c r="H64" s="64">
        <f t="shared" si="31"/>
        <v>0</v>
      </c>
      <c r="I64" s="74"/>
      <c r="J64" s="77"/>
      <c r="K64" s="78">
        <f t="shared" si="16"/>
        <v>0</v>
      </c>
      <c r="L64" s="76"/>
      <c r="M64" s="77"/>
      <c r="N64" s="79">
        <f t="shared" si="17"/>
        <v>0</v>
      </c>
      <c r="O64" s="76"/>
      <c r="P64" s="75"/>
      <c r="Q64" s="64">
        <f t="shared" si="18"/>
        <v>0</v>
      </c>
      <c r="R64" s="74"/>
      <c r="S64" s="75"/>
      <c r="T64" s="63">
        <f t="shared" si="19"/>
        <v>0</v>
      </c>
      <c r="U64" s="74"/>
      <c r="V64" s="77"/>
      <c r="W64" s="64">
        <f t="shared" si="20"/>
        <v>0</v>
      </c>
      <c r="X64" s="74"/>
      <c r="Y64" s="75"/>
      <c r="Z64" s="64">
        <f t="shared" si="21"/>
        <v>0</v>
      </c>
      <c r="AA64" s="74"/>
      <c r="AB64" s="75"/>
      <c r="AC64" s="64">
        <f t="shared" si="22"/>
        <v>0</v>
      </c>
      <c r="AD64" s="74"/>
      <c r="AE64" s="75"/>
      <c r="AF64" s="64">
        <f t="shared" si="23"/>
        <v>0</v>
      </c>
      <c r="AG64" s="74"/>
      <c r="AH64" s="77"/>
      <c r="AI64" s="79">
        <f t="shared" si="24"/>
        <v>0</v>
      </c>
      <c r="AJ64" s="76"/>
      <c r="AK64" s="75"/>
      <c r="AL64" s="64">
        <f t="shared" si="25"/>
        <v>0</v>
      </c>
      <c r="AM64" s="74"/>
      <c r="AN64" s="77"/>
      <c r="AO64" s="64">
        <f t="shared" si="26"/>
        <v>0</v>
      </c>
      <c r="AP64" s="76"/>
      <c r="AQ64" s="77"/>
      <c r="AR64" s="64">
        <f t="shared" si="27"/>
        <v>0</v>
      </c>
      <c r="AS64" s="76"/>
      <c r="AT64" s="77"/>
      <c r="AU64" s="79">
        <f t="shared" si="28"/>
        <v>0</v>
      </c>
      <c r="AV64" s="76"/>
      <c r="AW64" s="75"/>
      <c r="AX64" s="64">
        <f t="shared" si="29"/>
        <v>0</v>
      </c>
      <c r="AY64" s="135">
        <f t="shared" si="30"/>
        <v>0</v>
      </c>
    </row>
    <row r="65" spans="1:51" ht="27" thickBot="1">
      <c r="A65" s="109">
        <v>55</v>
      </c>
      <c r="B65" s="204">
        <v>719</v>
      </c>
      <c r="C65" s="168" t="s">
        <v>447</v>
      </c>
      <c r="D65" s="168" t="s">
        <v>113</v>
      </c>
      <c r="E65" s="205" t="s">
        <v>290</v>
      </c>
      <c r="F65" s="76"/>
      <c r="G65" s="75"/>
      <c r="H65" s="64">
        <f t="shared" si="31"/>
        <v>0</v>
      </c>
      <c r="I65" s="74"/>
      <c r="J65" s="77"/>
      <c r="K65" s="78">
        <f t="shared" si="16"/>
        <v>0</v>
      </c>
      <c r="L65" s="76"/>
      <c r="M65" s="77"/>
      <c r="N65" s="79">
        <f t="shared" si="17"/>
        <v>0</v>
      </c>
      <c r="O65" s="76"/>
      <c r="P65" s="75"/>
      <c r="Q65" s="64">
        <f t="shared" si="18"/>
        <v>0</v>
      </c>
      <c r="R65" s="74"/>
      <c r="S65" s="75"/>
      <c r="T65" s="63">
        <f t="shared" si="19"/>
        <v>0</v>
      </c>
      <c r="U65" s="74"/>
      <c r="V65" s="77"/>
      <c r="W65" s="64">
        <f t="shared" si="20"/>
        <v>0</v>
      </c>
      <c r="X65" s="74"/>
      <c r="Y65" s="75"/>
      <c r="Z65" s="64">
        <f t="shared" si="21"/>
        <v>0</v>
      </c>
      <c r="AA65" s="74"/>
      <c r="AB65" s="75"/>
      <c r="AC65" s="64">
        <f t="shared" si="22"/>
        <v>0</v>
      </c>
      <c r="AD65" s="74"/>
      <c r="AE65" s="75"/>
      <c r="AF65" s="131">
        <f t="shared" si="23"/>
        <v>0</v>
      </c>
      <c r="AG65" s="74"/>
      <c r="AH65" s="74"/>
      <c r="AI65" s="134">
        <f t="shared" si="24"/>
        <v>0</v>
      </c>
      <c r="AJ65" s="76"/>
      <c r="AK65" s="75"/>
      <c r="AL65" s="64">
        <f t="shared" si="25"/>
        <v>0</v>
      </c>
      <c r="AM65" s="74"/>
      <c r="AN65" s="77"/>
      <c r="AO65" s="64">
        <f t="shared" si="26"/>
        <v>0</v>
      </c>
      <c r="AP65" s="76"/>
      <c r="AQ65" s="77"/>
      <c r="AR65" s="64">
        <f t="shared" si="27"/>
        <v>0</v>
      </c>
      <c r="AS65" s="76"/>
      <c r="AT65" s="77"/>
      <c r="AU65" s="79">
        <f t="shared" si="28"/>
        <v>0</v>
      </c>
      <c r="AV65" s="76"/>
      <c r="AW65" s="75"/>
      <c r="AX65" s="64">
        <f t="shared" si="29"/>
        <v>0</v>
      </c>
      <c r="AY65" s="135">
        <f t="shared" si="30"/>
        <v>0</v>
      </c>
    </row>
    <row r="66" spans="1:51" ht="26.25">
      <c r="A66" s="110">
        <v>56</v>
      </c>
      <c r="B66" s="198">
        <v>730</v>
      </c>
      <c r="C66" s="156" t="s">
        <v>448</v>
      </c>
      <c r="D66" s="156" t="s">
        <v>120</v>
      </c>
      <c r="E66" s="199" t="s">
        <v>297</v>
      </c>
      <c r="F66" s="76"/>
      <c r="G66" s="75"/>
      <c r="H66" s="64">
        <f t="shared" si="31"/>
        <v>0</v>
      </c>
      <c r="I66" s="74"/>
      <c r="J66" s="77"/>
      <c r="K66" s="78">
        <f t="shared" si="16"/>
        <v>0</v>
      </c>
      <c r="L66" s="76"/>
      <c r="M66" s="77"/>
      <c r="N66" s="79">
        <f t="shared" si="17"/>
        <v>0</v>
      </c>
      <c r="O66" s="76"/>
      <c r="P66" s="75"/>
      <c r="Q66" s="64">
        <f t="shared" si="18"/>
        <v>0</v>
      </c>
      <c r="R66" s="74"/>
      <c r="S66" s="75"/>
      <c r="T66" s="63">
        <f t="shared" si="19"/>
        <v>0</v>
      </c>
      <c r="U66" s="74"/>
      <c r="V66" s="77"/>
      <c r="W66" s="64">
        <f t="shared" si="20"/>
        <v>0</v>
      </c>
      <c r="X66" s="74"/>
      <c r="Y66" s="75"/>
      <c r="Z66" s="64">
        <f t="shared" si="21"/>
        <v>0</v>
      </c>
      <c r="AA66" s="74"/>
      <c r="AB66" s="75"/>
      <c r="AC66" s="64">
        <f t="shared" si="22"/>
        <v>0</v>
      </c>
      <c r="AD66" s="74"/>
      <c r="AE66" s="75"/>
      <c r="AF66" s="131">
        <f t="shared" si="23"/>
        <v>0</v>
      </c>
      <c r="AG66" s="74"/>
      <c r="AH66" s="74"/>
      <c r="AI66" s="134">
        <f t="shared" si="24"/>
        <v>0</v>
      </c>
      <c r="AJ66" s="76"/>
      <c r="AK66" s="75"/>
      <c r="AL66" s="64">
        <f t="shared" si="25"/>
        <v>0</v>
      </c>
      <c r="AM66" s="74"/>
      <c r="AN66" s="77"/>
      <c r="AO66" s="64">
        <f t="shared" si="26"/>
        <v>0</v>
      </c>
      <c r="AP66" s="76"/>
      <c r="AQ66" s="77"/>
      <c r="AR66" s="64">
        <f t="shared" si="27"/>
        <v>0</v>
      </c>
      <c r="AS66" s="76"/>
      <c r="AT66" s="77"/>
      <c r="AU66" s="79">
        <f t="shared" si="28"/>
        <v>0</v>
      </c>
      <c r="AV66" s="76"/>
      <c r="AW66" s="75"/>
      <c r="AX66" s="64">
        <f t="shared" si="29"/>
        <v>0</v>
      </c>
      <c r="AY66" s="135">
        <f t="shared" si="30"/>
        <v>0</v>
      </c>
    </row>
  </sheetData>
  <sheetProtection/>
  <mergeCells count="19">
    <mergeCell ref="F3:AR3"/>
    <mergeCell ref="F5:AR5"/>
    <mergeCell ref="A8:E9"/>
    <mergeCell ref="F8:H9"/>
    <mergeCell ref="I8:K9"/>
    <mergeCell ref="L8:N9"/>
    <mergeCell ref="O8:Q9"/>
    <mergeCell ref="R8:T9"/>
    <mergeCell ref="U8:W9"/>
    <mergeCell ref="X8:Z9"/>
    <mergeCell ref="AS8:AU9"/>
    <mergeCell ref="AV8:AX9"/>
    <mergeCell ref="AY8:AY9"/>
    <mergeCell ref="AA8:AC9"/>
    <mergeCell ref="AD8:AF9"/>
    <mergeCell ref="AG8:AI9"/>
    <mergeCell ref="AJ8:AL9"/>
    <mergeCell ref="AM8:AO9"/>
    <mergeCell ref="AP8:AR9"/>
  </mergeCells>
  <printOptions horizontalCentered="1"/>
  <pageMargins left="0" right="0" top="0" bottom="0" header="0.5118055555555555" footer="0.5118055555555555"/>
  <pageSetup horizontalDpi="300" verticalDpi="300" orientation="landscape" paperSize="9" scale="3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BD73"/>
  <sheetViews>
    <sheetView zoomScale="45" zoomScaleNormal="45" zoomScalePageLayoutView="0" workbookViewId="0" topLeftCell="A3">
      <pane xSplit="5" ySplit="7" topLeftCell="AB10" activePane="bottomRight" state="frozen"/>
      <selection pane="topLeft" activeCell="A3" sqref="A3"/>
      <selection pane="topRight" activeCell="F3" sqref="F3"/>
      <selection pane="bottomLeft" activeCell="A10" sqref="A10"/>
      <selection pane="bottomRight" activeCell="AQ25" sqref="AQ25"/>
    </sheetView>
  </sheetViews>
  <sheetFormatPr defaultColWidth="11.421875" defaultRowHeight="12.75"/>
  <cols>
    <col min="1" max="1" width="11.00390625" style="16" customWidth="1"/>
    <col min="2" max="2" width="9.28125" style="0" bestFit="1" customWidth="1"/>
    <col min="3" max="3" width="49.00390625" style="0" customWidth="1"/>
    <col min="4" max="4" width="57.57421875" style="19" bestFit="1" customWidth="1"/>
    <col min="5" max="5" width="15.140625" style="19" customWidth="1"/>
    <col min="6" max="6" width="6.00390625" style="19" customWidth="1"/>
    <col min="7" max="43" width="6.00390625" style="0" customWidth="1"/>
    <col min="44" max="44" width="8.8515625" style="0" customWidth="1"/>
    <col min="45" max="49" width="6.00390625" style="0" customWidth="1"/>
    <col min="50" max="50" width="9.8515625" style="0" customWidth="1"/>
    <col min="51" max="51" width="15.00390625" style="0" bestFit="1" customWidth="1"/>
    <col min="52" max="54" width="6.00390625" style="0" customWidth="1"/>
    <col min="55" max="55" width="9.8515625" style="0" customWidth="1"/>
    <col min="56" max="56" width="11.00390625" style="14" customWidth="1"/>
  </cols>
  <sheetData>
    <row r="1" spans="1:51" s="18" customFormat="1" ht="24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6" ht="24.75" customHeight="1" thickBot="1">
      <c r="A2"/>
      <c r="D2"/>
      <c r="E2"/>
      <c r="F2"/>
      <c r="BD2"/>
    </row>
    <row r="3" spans="1:56" ht="41.25" customHeight="1" thickBot="1">
      <c r="A3"/>
      <c r="D3" s="47"/>
      <c r="E3" s="47"/>
      <c r="F3" s="530" t="s">
        <v>40</v>
      </c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531"/>
      <c r="W3" s="531"/>
      <c r="X3" s="531"/>
      <c r="Y3" s="531"/>
      <c r="Z3" s="531"/>
      <c r="AA3" s="531"/>
      <c r="AB3" s="531"/>
      <c r="AC3" s="531"/>
      <c r="AD3" s="531"/>
      <c r="AE3" s="531"/>
      <c r="AF3" s="531"/>
      <c r="AG3" s="531"/>
      <c r="AH3" s="531"/>
      <c r="AI3" s="531"/>
      <c r="AJ3" s="531"/>
      <c r="AK3" s="531"/>
      <c r="AL3" s="531"/>
      <c r="AM3" s="531"/>
      <c r="AN3" s="531"/>
      <c r="AO3" s="531"/>
      <c r="AP3" s="531"/>
      <c r="AQ3" s="531"/>
      <c r="AR3" s="532"/>
      <c r="AS3" s="47"/>
      <c r="AT3" s="47"/>
      <c r="AU3" s="47"/>
      <c r="AV3" s="47"/>
      <c r="AW3" s="47"/>
      <c r="AX3" s="47"/>
      <c r="BD3"/>
    </row>
    <row r="4" spans="1:56" ht="24.75" customHeight="1" thickBot="1">
      <c r="A4" s="213"/>
      <c r="C4" s="212" t="s">
        <v>523</v>
      </c>
      <c r="D4"/>
      <c r="E4"/>
      <c r="F4" s="124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6"/>
      <c r="AS4" s="47"/>
      <c r="AT4" s="47"/>
      <c r="AU4" s="47"/>
      <c r="AV4" s="47"/>
      <c r="AW4" s="47"/>
      <c r="AX4" s="47"/>
      <c r="BD4"/>
    </row>
    <row r="5" spans="1:56" ht="41.25" customHeight="1" thickBot="1">
      <c r="A5"/>
      <c r="D5"/>
      <c r="E5"/>
      <c r="F5" s="533" t="s">
        <v>46</v>
      </c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34"/>
      <c r="Z5" s="534"/>
      <c r="AA5" s="534"/>
      <c r="AB5" s="534"/>
      <c r="AC5" s="534"/>
      <c r="AD5" s="534"/>
      <c r="AE5" s="534"/>
      <c r="AF5" s="534"/>
      <c r="AG5" s="534"/>
      <c r="AH5" s="534"/>
      <c r="AI5" s="534"/>
      <c r="AJ5" s="534"/>
      <c r="AK5" s="534"/>
      <c r="AL5" s="534"/>
      <c r="AM5" s="534"/>
      <c r="AN5" s="534"/>
      <c r="AO5" s="534"/>
      <c r="AP5" s="534"/>
      <c r="AQ5" s="534"/>
      <c r="AR5" s="535"/>
      <c r="BD5"/>
    </row>
    <row r="6" spans="1:56" ht="24.75" customHeight="1">
      <c r="A6"/>
      <c r="D6"/>
      <c r="E6"/>
      <c r="F6"/>
      <c r="BD6"/>
    </row>
    <row r="7" spans="1:56" ht="24.75" customHeight="1" thickBot="1">
      <c r="A7"/>
      <c r="D7"/>
      <c r="E7"/>
      <c r="F7"/>
      <c r="BD7"/>
    </row>
    <row r="8" spans="1:56" ht="41.25" customHeight="1" thickBot="1">
      <c r="A8" s="536" t="s">
        <v>47</v>
      </c>
      <c r="B8" s="537"/>
      <c r="C8" s="537"/>
      <c r="D8" s="537"/>
      <c r="E8" s="538"/>
      <c r="F8" s="526" t="s">
        <v>24</v>
      </c>
      <c r="G8" s="522"/>
      <c r="H8" s="523"/>
      <c r="I8" s="526" t="s">
        <v>25</v>
      </c>
      <c r="J8" s="522"/>
      <c r="K8" s="523"/>
      <c r="L8" s="526" t="s">
        <v>26</v>
      </c>
      <c r="M8" s="522"/>
      <c r="N8" s="523"/>
      <c r="O8" s="529" t="s">
        <v>11</v>
      </c>
      <c r="P8" s="529"/>
      <c r="Q8" s="542"/>
      <c r="R8" s="543" t="s">
        <v>35</v>
      </c>
      <c r="S8" s="544"/>
      <c r="T8" s="545"/>
      <c r="U8" s="526" t="s">
        <v>12</v>
      </c>
      <c r="V8" s="522"/>
      <c r="W8" s="522"/>
      <c r="X8" s="528" t="s">
        <v>13</v>
      </c>
      <c r="Y8" s="528"/>
      <c r="Z8" s="528"/>
      <c r="AA8" s="528" t="s">
        <v>8</v>
      </c>
      <c r="AB8" s="528"/>
      <c r="AC8" s="528"/>
      <c r="AD8" s="528" t="s">
        <v>14</v>
      </c>
      <c r="AE8" s="528"/>
      <c r="AF8" s="528"/>
      <c r="AG8" s="526" t="s">
        <v>27</v>
      </c>
      <c r="AH8" s="522"/>
      <c r="AI8" s="523"/>
      <c r="AJ8" s="526" t="s">
        <v>31</v>
      </c>
      <c r="AK8" s="522"/>
      <c r="AL8" s="523"/>
      <c r="AM8" s="526" t="s">
        <v>16</v>
      </c>
      <c r="AN8" s="522"/>
      <c r="AO8" s="523"/>
      <c r="AP8" s="526" t="s">
        <v>17</v>
      </c>
      <c r="AQ8" s="522"/>
      <c r="AR8" s="523"/>
      <c r="AS8" s="522" t="s">
        <v>32</v>
      </c>
      <c r="AT8" s="522"/>
      <c r="AU8" s="523"/>
      <c r="AV8" s="526" t="s">
        <v>560</v>
      </c>
      <c r="AW8" s="522"/>
      <c r="AX8" s="523"/>
      <c r="AY8" s="398" t="s">
        <v>19</v>
      </c>
      <c r="BD8"/>
    </row>
    <row r="9" spans="1:56" ht="42.75" customHeight="1" thickBot="1">
      <c r="A9" s="539"/>
      <c r="B9" s="540"/>
      <c r="C9" s="540"/>
      <c r="D9" s="540"/>
      <c r="E9" s="541"/>
      <c r="F9" s="527"/>
      <c r="G9" s="524"/>
      <c r="H9" s="525"/>
      <c r="I9" s="527"/>
      <c r="J9" s="524"/>
      <c r="K9" s="525"/>
      <c r="L9" s="527"/>
      <c r="M9" s="524"/>
      <c r="N9" s="525"/>
      <c r="O9" s="529"/>
      <c r="P9" s="529"/>
      <c r="Q9" s="542"/>
      <c r="R9" s="546"/>
      <c r="S9" s="547"/>
      <c r="T9" s="548"/>
      <c r="U9" s="527"/>
      <c r="V9" s="524"/>
      <c r="W9" s="524"/>
      <c r="X9" s="529"/>
      <c r="Y9" s="529"/>
      <c r="Z9" s="529"/>
      <c r="AA9" s="529"/>
      <c r="AB9" s="529"/>
      <c r="AC9" s="529"/>
      <c r="AD9" s="529"/>
      <c r="AE9" s="529"/>
      <c r="AF9" s="529"/>
      <c r="AG9" s="527"/>
      <c r="AH9" s="524"/>
      <c r="AI9" s="525"/>
      <c r="AJ9" s="527"/>
      <c r="AK9" s="524"/>
      <c r="AL9" s="525"/>
      <c r="AM9" s="527"/>
      <c r="AN9" s="524"/>
      <c r="AO9" s="525"/>
      <c r="AP9" s="527"/>
      <c r="AQ9" s="524"/>
      <c r="AR9" s="525"/>
      <c r="AS9" s="524"/>
      <c r="AT9" s="524"/>
      <c r="AU9" s="525"/>
      <c r="AV9" s="527"/>
      <c r="AW9" s="524"/>
      <c r="AX9" s="525"/>
      <c r="AY9" s="399"/>
      <c r="BD9"/>
    </row>
    <row r="10" spans="1:56" ht="30" customHeight="1" thickBot="1">
      <c r="A10" s="116" t="s">
        <v>0</v>
      </c>
      <c r="B10" s="117" t="s">
        <v>1</v>
      </c>
      <c r="C10" s="115" t="s">
        <v>2</v>
      </c>
      <c r="D10" s="118" t="s">
        <v>28</v>
      </c>
      <c r="E10" s="119" t="s">
        <v>29</v>
      </c>
      <c r="F10" s="59" t="s">
        <v>5</v>
      </c>
      <c r="G10" s="137" t="s">
        <v>6</v>
      </c>
      <c r="H10" s="61" t="s">
        <v>7</v>
      </c>
      <c r="I10" s="136" t="s">
        <v>5</v>
      </c>
      <c r="J10" s="137" t="s">
        <v>6</v>
      </c>
      <c r="K10" s="61" t="s">
        <v>7</v>
      </c>
      <c r="L10" s="136" t="s">
        <v>5</v>
      </c>
      <c r="M10" s="137" t="s">
        <v>6</v>
      </c>
      <c r="N10" s="138" t="s">
        <v>7</v>
      </c>
      <c r="O10" s="59" t="s">
        <v>5</v>
      </c>
      <c r="P10" s="60" t="s">
        <v>6</v>
      </c>
      <c r="Q10" s="61" t="s">
        <v>7</v>
      </c>
      <c r="R10" s="59" t="s">
        <v>5</v>
      </c>
      <c r="S10" s="60" t="s">
        <v>6</v>
      </c>
      <c r="T10" s="61" t="s">
        <v>7</v>
      </c>
      <c r="U10" s="136" t="s">
        <v>5</v>
      </c>
      <c r="V10" s="60" t="s">
        <v>6</v>
      </c>
      <c r="W10" s="61" t="s">
        <v>7</v>
      </c>
      <c r="X10" s="59" t="s">
        <v>5</v>
      </c>
      <c r="Y10" s="60" t="s">
        <v>6</v>
      </c>
      <c r="Z10" s="61" t="s">
        <v>7</v>
      </c>
      <c r="AA10" s="59" t="s">
        <v>5</v>
      </c>
      <c r="AB10" s="60" t="s">
        <v>6</v>
      </c>
      <c r="AC10" s="61" t="s">
        <v>7</v>
      </c>
      <c r="AD10" s="59" t="s">
        <v>5</v>
      </c>
      <c r="AE10" s="60" t="s">
        <v>6</v>
      </c>
      <c r="AF10" s="61" t="s">
        <v>7</v>
      </c>
      <c r="AG10" s="136" t="s">
        <v>5</v>
      </c>
      <c r="AH10" s="137" t="s">
        <v>6</v>
      </c>
      <c r="AI10" s="61" t="s">
        <v>7</v>
      </c>
      <c r="AJ10" s="136" t="s">
        <v>5</v>
      </c>
      <c r="AK10" s="60" t="s">
        <v>6</v>
      </c>
      <c r="AL10" s="61" t="s">
        <v>7</v>
      </c>
      <c r="AM10" s="136" t="s">
        <v>5</v>
      </c>
      <c r="AN10" s="139" t="s">
        <v>6</v>
      </c>
      <c r="AO10" s="61" t="s">
        <v>7</v>
      </c>
      <c r="AP10" s="136" t="s">
        <v>5</v>
      </c>
      <c r="AQ10" s="139" t="s">
        <v>6</v>
      </c>
      <c r="AR10" s="61" t="s">
        <v>7</v>
      </c>
      <c r="AS10" s="136" t="s">
        <v>5</v>
      </c>
      <c r="AT10" s="139" t="s">
        <v>6</v>
      </c>
      <c r="AU10" s="61" t="s">
        <v>7</v>
      </c>
      <c r="AV10" s="59" t="s">
        <v>5</v>
      </c>
      <c r="AW10" s="60" t="s">
        <v>6</v>
      </c>
      <c r="AX10" s="61" t="s">
        <v>7</v>
      </c>
      <c r="AY10" s="140" t="s">
        <v>30</v>
      </c>
      <c r="BD10"/>
    </row>
    <row r="11" spans="1:56" ht="30" customHeight="1" thickBot="1">
      <c r="A11" s="109">
        <v>1</v>
      </c>
      <c r="B11" s="290">
        <v>515</v>
      </c>
      <c r="C11" s="296" t="s">
        <v>508</v>
      </c>
      <c r="D11" s="296" t="s">
        <v>129</v>
      </c>
      <c r="E11" s="302" t="s">
        <v>291</v>
      </c>
      <c r="F11" s="240">
        <v>20</v>
      </c>
      <c r="G11" s="241">
        <v>20</v>
      </c>
      <c r="H11" s="131">
        <f aca="true" t="shared" si="0" ref="H11:H42">SUM(F11+G11)</f>
        <v>40</v>
      </c>
      <c r="I11" s="240">
        <v>25</v>
      </c>
      <c r="J11" s="264">
        <v>25</v>
      </c>
      <c r="K11" s="133">
        <f aca="true" t="shared" si="1" ref="K11:K42">SUM(I11+J11)</f>
        <v>50</v>
      </c>
      <c r="L11" s="72">
        <v>25</v>
      </c>
      <c r="M11" s="132">
        <v>25</v>
      </c>
      <c r="N11" s="134">
        <f aca="true" t="shared" si="2" ref="N11:N42">SUM(L11,M11)</f>
        <v>50</v>
      </c>
      <c r="O11" s="240">
        <v>25</v>
      </c>
      <c r="P11" s="241">
        <v>25</v>
      </c>
      <c r="Q11" s="131">
        <f aca="true" t="shared" si="3" ref="Q11:Q42">SUM(O11,P11)</f>
        <v>50</v>
      </c>
      <c r="R11" s="242">
        <v>25</v>
      </c>
      <c r="S11" s="241">
        <v>25</v>
      </c>
      <c r="T11" s="131">
        <f aca="true" t="shared" si="4" ref="T11:T42">SUM(R11,S11)</f>
        <v>50</v>
      </c>
      <c r="U11" s="94">
        <v>25</v>
      </c>
      <c r="V11" s="132">
        <v>25</v>
      </c>
      <c r="W11" s="131">
        <f aca="true" t="shared" si="5" ref="W11:W42">SUM(U11,V11)</f>
        <v>50</v>
      </c>
      <c r="X11" s="94">
        <v>25</v>
      </c>
      <c r="Y11" s="73">
        <v>25</v>
      </c>
      <c r="Z11" s="131">
        <f aca="true" t="shared" si="6" ref="Z11:Z42">SUM(X11,Y11)</f>
        <v>50</v>
      </c>
      <c r="AA11" s="94">
        <v>25</v>
      </c>
      <c r="AB11" s="73">
        <v>22</v>
      </c>
      <c r="AC11" s="131">
        <f aca="true" t="shared" si="7" ref="AC11:AC42">SUM(AA11,AB11)</f>
        <v>47</v>
      </c>
      <c r="AD11" s="94">
        <v>25</v>
      </c>
      <c r="AE11" s="73">
        <v>25</v>
      </c>
      <c r="AF11" s="131">
        <f aca="true" t="shared" si="8" ref="AF11:AF42">SUM(AD11,AE11)</f>
        <v>50</v>
      </c>
      <c r="AG11" s="94">
        <v>25</v>
      </c>
      <c r="AH11" s="132">
        <v>25</v>
      </c>
      <c r="AI11" s="134">
        <f aca="true" t="shared" si="9" ref="AI11:AI42">SUM(AG11,AH11)</f>
        <v>50</v>
      </c>
      <c r="AJ11" s="72"/>
      <c r="AK11" s="73"/>
      <c r="AL11" s="131">
        <f aca="true" t="shared" si="10" ref="AL11:AL42">SUM(AJ11,AK11)</f>
        <v>0</v>
      </c>
      <c r="AM11" s="94">
        <v>22</v>
      </c>
      <c r="AN11" s="132">
        <v>20</v>
      </c>
      <c r="AO11" s="131">
        <f aca="true" t="shared" si="11" ref="AO11:AO42">SUM(AM11,AN11)</f>
        <v>42</v>
      </c>
      <c r="AP11" s="72">
        <v>25</v>
      </c>
      <c r="AQ11" s="132">
        <v>25</v>
      </c>
      <c r="AR11" s="131">
        <f aca="true" t="shared" si="12" ref="AR11:AR42">SUM(AP11,AQ11)</f>
        <v>50</v>
      </c>
      <c r="AS11" s="72"/>
      <c r="AT11" s="132"/>
      <c r="AU11" s="134">
        <f aca="true" t="shared" si="13" ref="AU11:AU42">SUM(AS11,AT11)</f>
        <v>0</v>
      </c>
      <c r="AV11" s="72"/>
      <c r="AW11" s="73"/>
      <c r="AX11" s="131">
        <f aca="true" t="shared" si="14" ref="AX11:AX42">SUM(AV11,AW11)</f>
        <v>0</v>
      </c>
      <c r="AY11" s="135">
        <f aca="true" t="shared" si="15" ref="AY11:AY42">SUM(AX11+AU11+AR11+AO11+AL11+AI11+AF11+AC11+Z11+T11+W11+Q11+N11+K11+H11)</f>
        <v>579</v>
      </c>
      <c r="BD11"/>
    </row>
    <row r="12" spans="1:56" ht="30" customHeight="1" thickBot="1">
      <c r="A12" s="110">
        <v>2</v>
      </c>
      <c r="B12" s="288">
        <v>2</v>
      </c>
      <c r="C12" s="294" t="s">
        <v>452</v>
      </c>
      <c r="D12" s="294" t="s">
        <v>144</v>
      </c>
      <c r="E12" s="300" t="s">
        <v>291</v>
      </c>
      <c r="F12" s="210">
        <v>16</v>
      </c>
      <c r="G12" s="211">
        <v>16</v>
      </c>
      <c r="H12" s="64">
        <f t="shared" si="0"/>
        <v>32</v>
      </c>
      <c r="I12" s="210">
        <v>16</v>
      </c>
      <c r="J12" s="219">
        <v>16</v>
      </c>
      <c r="K12" s="78">
        <f t="shared" si="1"/>
        <v>32</v>
      </c>
      <c r="L12" s="221">
        <v>16</v>
      </c>
      <c r="M12" s="77">
        <v>18</v>
      </c>
      <c r="N12" s="79">
        <f t="shared" si="2"/>
        <v>34</v>
      </c>
      <c r="O12" s="76">
        <v>25</v>
      </c>
      <c r="P12" s="75">
        <v>25</v>
      </c>
      <c r="Q12" s="64">
        <f t="shared" si="3"/>
        <v>50</v>
      </c>
      <c r="R12" s="243">
        <v>16</v>
      </c>
      <c r="S12" s="211">
        <v>16</v>
      </c>
      <c r="T12" s="63">
        <f t="shared" si="4"/>
        <v>32</v>
      </c>
      <c r="U12" s="74">
        <v>15</v>
      </c>
      <c r="V12" s="77">
        <v>18</v>
      </c>
      <c r="W12" s="64">
        <f t="shared" si="5"/>
        <v>33</v>
      </c>
      <c r="X12" s="74">
        <v>22</v>
      </c>
      <c r="Y12" s="75">
        <v>22</v>
      </c>
      <c r="Z12" s="64">
        <f t="shared" si="6"/>
        <v>44</v>
      </c>
      <c r="AA12" s="74">
        <v>22</v>
      </c>
      <c r="AB12" s="75">
        <v>20</v>
      </c>
      <c r="AC12" s="64">
        <f t="shared" si="7"/>
        <v>42</v>
      </c>
      <c r="AD12" s="74">
        <v>22</v>
      </c>
      <c r="AE12" s="75">
        <v>16</v>
      </c>
      <c r="AF12" s="64">
        <f t="shared" si="8"/>
        <v>38</v>
      </c>
      <c r="AG12" s="74">
        <v>22</v>
      </c>
      <c r="AH12" s="77">
        <v>22</v>
      </c>
      <c r="AI12" s="79">
        <f t="shared" si="9"/>
        <v>44</v>
      </c>
      <c r="AJ12" s="76"/>
      <c r="AK12" s="75"/>
      <c r="AL12" s="64">
        <f t="shared" si="10"/>
        <v>0</v>
      </c>
      <c r="AM12" s="74">
        <v>16</v>
      </c>
      <c r="AN12" s="77">
        <v>16</v>
      </c>
      <c r="AO12" s="64">
        <f t="shared" si="11"/>
        <v>32</v>
      </c>
      <c r="AP12" s="76">
        <v>20</v>
      </c>
      <c r="AQ12" s="77">
        <v>20</v>
      </c>
      <c r="AR12" s="64">
        <f t="shared" si="12"/>
        <v>40</v>
      </c>
      <c r="AS12" s="76"/>
      <c r="AT12" s="77"/>
      <c r="AU12" s="79">
        <f t="shared" si="13"/>
        <v>0</v>
      </c>
      <c r="AV12" s="76"/>
      <c r="AW12" s="75"/>
      <c r="AX12" s="64">
        <f t="shared" si="14"/>
        <v>0</v>
      </c>
      <c r="AY12" s="57">
        <f t="shared" si="15"/>
        <v>453</v>
      </c>
      <c r="BD12"/>
    </row>
    <row r="13" spans="1:56" ht="30" customHeight="1" thickBot="1">
      <c r="A13" s="109">
        <v>3</v>
      </c>
      <c r="B13" s="198">
        <v>22</v>
      </c>
      <c r="C13" s="156" t="s">
        <v>461</v>
      </c>
      <c r="D13" s="156" t="s">
        <v>462</v>
      </c>
      <c r="E13" s="199" t="s">
        <v>291</v>
      </c>
      <c r="F13" s="210">
        <v>16</v>
      </c>
      <c r="G13" s="211">
        <v>20</v>
      </c>
      <c r="H13" s="64">
        <f t="shared" si="0"/>
        <v>36</v>
      </c>
      <c r="I13" s="210">
        <v>16</v>
      </c>
      <c r="J13" s="219">
        <v>16</v>
      </c>
      <c r="K13" s="78">
        <f t="shared" si="1"/>
        <v>32</v>
      </c>
      <c r="L13" s="221">
        <v>22</v>
      </c>
      <c r="M13" s="77">
        <v>22</v>
      </c>
      <c r="N13" s="79">
        <f t="shared" si="2"/>
        <v>44</v>
      </c>
      <c r="O13" s="210">
        <v>20</v>
      </c>
      <c r="P13" s="211">
        <v>16</v>
      </c>
      <c r="Q13" s="64">
        <f t="shared" si="3"/>
        <v>36</v>
      </c>
      <c r="R13" s="243">
        <v>16</v>
      </c>
      <c r="S13" s="211">
        <v>20</v>
      </c>
      <c r="T13" s="63">
        <f t="shared" si="4"/>
        <v>36</v>
      </c>
      <c r="U13" s="74">
        <v>18</v>
      </c>
      <c r="V13" s="77">
        <v>22</v>
      </c>
      <c r="W13" s="63">
        <f t="shared" si="5"/>
        <v>40</v>
      </c>
      <c r="X13" s="74">
        <v>18</v>
      </c>
      <c r="Y13" s="75">
        <v>20</v>
      </c>
      <c r="Z13" s="64">
        <f t="shared" si="6"/>
        <v>38</v>
      </c>
      <c r="AA13" s="74">
        <v>18</v>
      </c>
      <c r="AB13" s="75">
        <v>25</v>
      </c>
      <c r="AC13" s="64">
        <f t="shared" si="7"/>
        <v>43</v>
      </c>
      <c r="AD13" s="74">
        <v>18</v>
      </c>
      <c r="AE13" s="75">
        <v>18</v>
      </c>
      <c r="AF13" s="131">
        <f t="shared" si="8"/>
        <v>36</v>
      </c>
      <c r="AG13" s="74">
        <v>18</v>
      </c>
      <c r="AH13" s="77">
        <v>18</v>
      </c>
      <c r="AI13" s="134">
        <f t="shared" si="9"/>
        <v>36</v>
      </c>
      <c r="AJ13" s="76"/>
      <c r="AK13" s="75"/>
      <c r="AL13" s="64">
        <f t="shared" si="10"/>
        <v>0</v>
      </c>
      <c r="AM13" s="74">
        <v>15</v>
      </c>
      <c r="AN13" s="77">
        <v>15</v>
      </c>
      <c r="AO13" s="64">
        <f t="shared" si="11"/>
        <v>30</v>
      </c>
      <c r="AP13" s="76">
        <v>18</v>
      </c>
      <c r="AQ13" s="77">
        <v>16</v>
      </c>
      <c r="AR13" s="64">
        <f t="shared" si="12"/>
        <v>34</v>
      </c>
      <c r="AS13" s="76"/>
      <c r="AT13" s="77"/>
      <c r="AU13" s="79">
        <f t="shared" si="13"/>
        <v>0</v>
      </c>
      <c r="AV13" s="76"/>
      <c r="AW13" s="75"/>
      <c r="AX13" s="64">
        <f t="shared" si="14"/>
        <v>0</v>
      </c>
      <c r="AY13" s="135">
        <f t="shared" si="15"/>
        <v>441</v>
      </c>
      <c r="BD13"/>
    </row>
    <row r="14" spans="1:56" ht="30" customHeight="1" thickBot="1">
      <c r="A14" s="110">
        <v>4</v>
      </c>
      <c r="B14" s="198">
        <v>828</v>
      </c>
      <c r="C14" s="156" t="s">
        <v>514</v>
      </c>
      <c r="D14" s="156" t="s">
        <v>209</v>
      </c>
      <c r="E14" s="199" t="s">
        <v>291</v>
      </c>
      <c r="F14" s="210">
        <v>16</v>
      </c>
      <c r="G14" s="211">
        <v>16</v>
      </c>
      <c r="H14" s="64">
        <f t="shared" si="0"/>
        <v>32</v>
      </c>
      <c r="I14" s="210">
        <v>16</v>
      </c>
      <c r="J14" s="219">
        <v>16</v>
      </c>
      <c r="K14" s="78">
        <f t="shared" si="1"/>
        <v>32</v>
      </c>
      <c r="L14" s="221">
        <v>18</v>
      </c>
      <c r="M14" s="77">
        <v>16</v>
      </c>
      <c r="N14" s="79">
        <f t="shared" si="2"/>
        <v>34</v>
      </c>
      <c r="O14" s="210">
        <v>16</v>
      </c>
      <c r="P14" s="211">
        <v>16</v>
      </c>
      <c r="Q14" s="64">
        <f t="shared" si="3"/>
        <v>32</v>
      </c>
      <c r="R14" s="243">
        <v>16</v>
      </c>
      <c r="S14" s="211">
        <v>16</v>
      </c>
      <c r="T14" s="63">
        <f t="shared" si="4"/>
        <v>32</v>
      </c>
      <c r="U14" s="74">
        <v>20</v>
      </c>
      <c r="V14" s="77">
        <v>20</v>
      </c>
      <c r="W14" s="64">
        <f t="shared" si="5"/>
        <v>40</v>
      </c>
      <c r="X14" s="74">
        <v>20</v>
      </c>
      <c r="Y14" s="75">
        <v>18</v>
      </c>
      <c r="Z14" s="64">
        <f t="shared" si="6"/>
        <v>38</v>
      </c>
      <c r="AA14" s="74">
        <v>20</v>
      </c>
      <c r="AB14" s="75">
        <v>16</v>
      </c>
      <c r="AC14" s="64">
        <f t="shared" si="7"/>
        <v>36</v>
      </c>
      <c r="AD14" s="74">
        <v>14</v>
      </c>
      <c r="AE14" s="75">
        <v>14</v>
      </c>
      <c r="AF14" s="64">
        <f t="shared" si="8"/>
        <v>28</v>
      </c>
      <c r="AG14" s="74">
        <v>13</v>
      </c>
      <c r="AH14" s="77">
        <v>14</v>
      </c>
      <c r="AI14" s="79">
        <f t="shared" si="9"/>
        <v>27</v>
      </c>
      <c r="AJ14" s="76"/>
      <c r="AK14" s="75"/>
      <c r="AL14" s="64">
        <f t="shared" si="10"/>
        <v>0</v>
      </c>
      <c r="AM14" s="74">
        <v>18</v>
      </c>
      <c r="AN14" s="77">
        <v>22</v>
      </c>
      <c r="AO14" s="64">
        <f t="shared" si="11"/>
        <v>40</v>
      </c>
      <c r="AP14" s="76">
        <v>0</v>
      </c>
      <c r="AQ14" s="77">
        <v>18</v>
      </c>
      <c r="AR14" s="64">
        <f t="shared" si="12"/>
        <v>18</v>
      </c>
      <c r="AS14" s="76"/>
      <c r="AT14" s="77"/>
      <c r="AU14" s="79">
        <f t="shared" si="13"/>
        <v>0</v>
      </c>
      <c r="AV14" s="76"/>
      <c r="AW14" s="75"/>
      <c r="AX14" s="64">
        <f t="shared" si="14"/>
        <v>0</v>
      </c>
      <c r="AY14" s="57">
        <f t="shared" si="15"/>
        <v>389</v>
      </c>
      <c r="BD14"/>
    </row>
    <row r="15" spans="1:56" ht="30" customHeight="1" thickBot="1">
      <c r="A15" s="109">
        <v>5</v>
      </c>
      <c r="B15" s="204">
        <v>45</v>
      </c>
      <c r="C15" s="168" t="s">
        <v>471</v>
      </c>
      <c r="D15" s="168" t="s">
        <v>113</v>
      </c>
      <c r="E15" s="205" t="s">
        <v>291</v>
      </c>
      <c r="F15" s="76">
        <v>22</v>
      </c>
      <c r="G15" s="75">
        <v>22</v>
      </c>
      <c r="H15" s="64">
        <f t="shared" si="0"/>
        <v>44</v>
      </c>
      <c r="I15" s="76">
        <v>18</v>
      </c>
      <c r="J15" s="77">
        <v>25</v>
      </c>
      <c r="K15" s="78">
        <f t="shared" si="1"/>
        <v>43</v>
      </c>
      <c r="L15" s="221">
        <v>20</v>
      </c>
      <c r="M15" s="77">
        <v>1</v>
      </c>
      <c r="N15" s="79">
        <f t="shared" si="2"/>
        <v>21</v>
      </c>
      <c r="O15" s="76">
        <v>20</v>
      </c>
      <c r="P15" s="75">
        <v>22</v>
      </c>
      <c r="Q15" s="64">
        <f t="shared" si="3"/>
        <v>42</v>
      </c>
      <c r="R15" s="74">
        <v>22</v>
      </c>
      <c r="S15" s="75">
        <v>25</v>
      </c>
      <c r="T15" s="63">
        <f t="shared" si="4"/>
        <v>47</v>
      </c>
      <c r="U15" s="74">
        <v>11</v>
      </c>
      <c r="V15" s="77">
        <v>10</v>
      </c>
      <c r="W15" s="63">
        <f t="shared" si="5"/>
        <v>21</v>
      </c>
      <c r="X15" s="74">
        <v>15</v>
      </c>
      <c r="Y15" s="75">
        <v>16</v>
      </c>
      <c r="Z15" s="64">
        <f t="shared" si="6"/>
        <v>31</v>
      </c>
      <c r="AA15" s="74">
        <v>16</v>
      </c>
      <c r="AB15" s="75">
        <v>18</v>
      </c>
      <c r="AC15" s="64">
        <f t="shared" si="7"/>
        <v>34</v>
      </c>
      <c r="AD15" s="74">
        <v>6</v>
      </c>
      <c r="AE15" s="75">
        <v>12</v>
      </c>
      <c r="AF15" s="131">
        <f t="shared" si="8"/>
        <v>18</v>
      </c>
      <c r="AG15" s="74">
        <v>4</v>
      </c>
      <c r="AH15" s="77">
        <v>9</v>
      </c>
      <c r="AI15" s="134">
        <f t="shared" si="9"/>
        <v>13</v>
      </c>
      <c r="AJ15" s="76"/>
      <c r="AK15" s="75"/>
      <c r="AL15" s="64">
        <f t="shared" si="10"/>
        <v>0</v>
      </c>
      <c r="AM15" s="74">
        <v>9</v>
      </c>
      <c r="AN15" s="77">
        <v>11</v>
      </c>
      <c r="AO15" s="64">
        <f t="shared" si="11"/>
        <v>20</v>
      </c>
      <c r="AP15" s="76">
        <v>16</v>
      </c>
      <c r="AQ15" s="77">
        <v>14</v>
      </c>
      <c r="AR15" s="64">
        <f t="shared" si="12"/>
        <v>30</v>
      </c>
      <c r="AS15" s="76"/>
      <c r="AT15" s="77"/>
      <c r="AU15" s="79">
        <f t="shared" si="13"/>
        <v>0</v>
      </c>
      <c r="AV15" s="76"/>
      <c r="AW15" s="75"/>
      <c r="AX15" s="64">
        <f t="shared" si="14"/>
        <v>0</v>
      </c>
      <c r="AY15" s="135">
        <f t="shared" si="15"/>
        <v>364</v>
      </c>
      <c r="BD15"/>
    </row>
    <row r="16" spans="1:56" ht="30" customHeight="1" thickBot="1">
      <c r="A16" s="110">
        <v>6</v>
      </c>
      <c r="B16" s="200">
        <v>30</v>
      </c>
      <c r="C16" s="193" t="s">
        <v>464</v>
      </c>
      <c r="D16" s="193" t="s">
        <v>144</v>
      </c>
      <c r="E16" s="201" t="s">
        <v>291</v>
      </c>
      <c r="F16" s="76">
        <v>20</v>
      </c>
      <c r="G16" s="75">
        <v>18</v>
      </c>
      <c r="H16" s="64">
        <f t="shared" si="0"/>
        <v>38</v>
      </c>
      <c r="I16" s="76">
        <v>3</v>
      </c>
      <c r="J16" s="77">
        <v>22</v>
      </c>
      <c r="K16" s="78">
        <f t="shared" si="1"/>
        <v>25</v>
      </c>
      <c r="L16" s="221">
        <v>14</v>
      </c>
      <c r="M16" s="77">
        <v>14</v>
      </c>
      <c r="N16" s="79">
        <f t="shared" si="2"/>
        <v>28</v>
      </c>
      <c r="O16" s="76">
        <v>22</v>
      </c>
      <c r="P16" s="75">
        <v>0</v>
      </c>
      <c r="Q16" s="64">
        <f t="shared" si="3"/>
        <v>22</v>
      </c>
      <c r="R16" s="74">
        <v>25</v>
      </c>
      <c r="S16" s="75">
        <v>22</v>
      </c>
      <c r="T16" s="63">
        <f t="shared" si="4"/>
        <v>47</v>
      </c>
      <c r="U16" s="74">
        <v>14</v>
      </c>
      <c r="V16" s="77">
        <v>13</v>
      </c>
      <c r="W16" s="64">
        <f t="shared" si="5"/>
        <v>27</v>
      </c>
      <c r="X16" s="74">
        <v>16</v>
      </c>
      <c r="Y16" s="75">
        <v>15</v>
      </c>
      <c r="Z16" s="64">
        <f t="shared" si="6"/>
        <v>31</v>
      </c>
      <c r="AA16" s="74">
        <v>0</v>
      </c>
      <c r="AB16" s="75">
        <v>0</v>
      </c>
      <c r="AC16" s="64">
        <f t="shared" si="7"/>
        <v>0</v>
      </c>
      <c r="AD16" s="74">
        <v>15</v>
      </c>
      <c r="AE16" s="75">
        <v>15</v>
      </c>
      <c r="AF16" s="64">
        <f t="shared" si="8"/>
        <v>30</v>
      </c>
      <c r="AG16" s="74">
        <v>14</v>
      </c>
      <c r="AH16" s="77">
        <v>16</v>
      </c>
      <c r="AI16" s="79">
        <f t="shared" si="9"/>
        <v>30</v>
      </c>
      <c r="AJ16" s="76"/>
      <c r="AK16" s="75"/>
      <c r="AL16" s="64">
        <f t="shared" si="10"/>
        <v>0</v>
      </c>
      <c r="AM16" s="74">
        <v>0</v>
      </c>
      <c r="AN16" s="77">
        <v>12</v>
      </c>
      <c r="AO16" s="64">
        <f t="shared" si="11"/>
        <v>12</v>
      </c>
      <c r="AP16" s="76">
        <v>22</v>
      </c>
      <c r="AQ16" s="77">
        <v>22</v>
      </c>
      <c r="AR16" s="64">
        <f t="shared" si="12"/>
        <v>44</v>
      </c>
      <c r="AS16" s="76"/>
      <c r="AT16" s="77"/>
      <c r="AU16" s="79">
        <f t="shared" si="13"/>
        <v>0</v>
      </c>
      <c r="AV16" s="76"/>
      <c r="AW16" s="75"/>
      <c r="AX16" s="64">
        <f t="shared" si="14"/>
        <v>0</v>
      </c>
      <c r="AY16" s="57">
        <f t="shared" si="15"/>
        <v>334</v>
      </c>
      <c r="BD16"/>
    </row>
    <row r="17" spans="1:56" ht="30" customHeight="1" thickBot="1">
      <c r="A17" s="109">
        <v>7</v>
      </c>
      <c r="B17" s="198">
        <v>118</v>
      </c>
      <c r="C17" s="156" t="s">
        <v>492</v>
      </c>
      <c r="D17" s="156" t="s">
        <v>209</v>
      </c>
      <c r="E17" s="199" t="s">
        <v>291</v>
      </c>
      <c r="F17" s="76">
        <v>11</v>
      </c>
      <c r="G17" s="75">
        <v>12</v>
      </c>
      <c r="H17" s="64">
        <f t="shared" si="0"/>
        <v>23</v>
      </c>
      <c r="I17" s="76">
        <v>22</v>
      </c>
      <c r="J17" s="77">
        <v>18</v>
      </c>
      <c r="K17" s="78">
        <f t="shared" si="1"/>
        <v>40</v>
      </c>
      <c r="L17" s="221">
        <v>12</v>
      </c>
      <c r="M17" s="77">
        <v>15</v>
      </c>
      <c r="N17" s="79">
        <f t="shared" si="2"/>
        <v>27</v>
      </c>
      <c r="O17" s="76">
        <v>16</v>
      </c>
      <c r="P17" s="75">
        <v>16</v>
      </c>
      <c r="Q17" s="64">
        <f t="shared" si="3"/>
        <v>32</v>
      </c>
      <c r="R17" s="74">
        <v>16</v>
      </c>
      <c r="S17" s="75">
        <v>0</v>
      </c>
      <c r="T17" s="63">
        <f t="shared" si="4"/>
        <v>16</v>
      </c>
      <c r="U17" s="74">
        <v>9</v>
      </c>
      <c r="V17" s="77">
        <v>12</v>
      </c>
      <c r="W17" s="63">
        <f t="shared" si="5"/>
        <v>21</v>
      </c>
      <c r="X17" s="74">
        <v>14</v>
      </c>
      <c r="Y17" s="75">
        <v>14</v>
      </c>
      <c r="Z17" s="64">
        <f t="shared" si="6"/>
        <v>28</v>
      </c>
      <c r="AA17" s="74">
        <v>13</v>
      </c>
      <c r="AB17" s="75">
        <v>9</v>
      </c>
      <c r="AC17" s="64">
        <f t="shared" si="7"/>
        <v>22</v>
      </c>
      <c r="AD17" s="74">
        <v>12</v>
      </c>
      <c r="AE17" s="75">
        <v>10</v>
      </c>
      <c r="AF17" s="131">
        <f t="shared" si="8"/>
        <v>22</v>
      </c>
      <c r="AG17" s="74">
        <v>11</v>
      </c>
      <c r="AH17" s="77">
        <v>10</v>
      </c>
      <c r="AI17" s="134">
        <f t="shared" si="9"/>
        <v>21</v>
      </c>
      <c r="AJ17" s="76"/>
      <c r="AK17" s="75"/>
      <c r="AL17" s="64">
        <f t="shared" si="10"/>
        <v>0</v>
      </c>
      <c r="AM17" s="74">
        <v>10</v>
      </c>
      <c r="AN17" s="77">
        <v>8</v>
      </c>
      <c r="AO17" s="64">
        <f t="shared" si="11"/>
        <v>18</v>
      </c>
      <c r="AP17" s="76">
        <v>15</v>
      </c>
      <c r="AQ17" s="77">
        <v>9</v>
      </c>
      <c r="AR17" s="64">
        <f t="shared" si="12"/>
        <v>24</v>
      </c>
      <c r="AS17" s="76"/>
      <c r="AT17" s="77"/>
      <c r="AU17" s="79">
        <f t="shared" si="13"/>
        <v>0</v>
      </c>
      <c r="AV17" s="76"/>
      <c r="AW17" s="75"/>
      <c r="AX17" s="64">
        <f t="shared" si="14"/>
        <v>0</v>
      </c>
      <c r="AY17" s="135">
        <f t="shared" si="15"/>
        <v>294</v>
      </c>
      <c r="BD17"/>
    </row>
    <row r="18" spans="1:56" ht="30" customHeight="1" thickBot="1">
      <c r="A18" s="110">
        <v>8</v>
      </c>
      <c r="B18" s="252">
        <v>232</v>
      </c>
      <c r="C18" s="253" t="s">
        <v>502</v>
      </c>
      <c r="D18" s="253" t="s">
        <v>100</v>
      </c>
      <c r="E18" s="254" t="s">
        <v>294</v>
      </c>
      <c r="F18" s="76">
        <v>18</v>
      </c>
      <c r="G18" s="75">
        <v>16</v>
      </c>
      <c r="H18" s="64">
        <f t="shared" si="0"/>
        <v>34</v>
      </c>
      <c r="I18" s="210">
        <v>16</v>
      </c>
      <c r="J18" s="219">
        <v>16</v>
      </c>
      <c r="K18" s="78">
        <f t="shared" si="1"/>
        <v>32</v>
      </c>
      <c r="L18" s="239">
        <v>16</v>
      </c>
      <c r="M18" s="219">
        <v>0</v>
      </c>
      <c r="N18" s="79">
        <f t="shared" si="2"/>
        <v>16</v>
      </c>
      <c r="O18" s="210">
        <v>16</v>
      </c>
      <c r="P18" s="211">
        <v>16</v>
      </c>
      <c r="Q18" s="64">
        <f t="shared" si="3"/>
        <v>32</v>
      </c>
      <c r="R18" s="74">
        <v>0</v>
      </c>
      <c r="S18" s="75">
        <v>0</v>
      </c>
      <c r="T18" s="63">
        <f t="shared" si="4"/>
        <v>0</v>
      </c>
      <c r="U18" s="74">
        <v>16</v>
      </c>
      <c r="V18" s="77">
        <v>16</v>
      </c>
      <c r="W18" s="64">
        <f t="shared" si="5"/>
        <v>32</v>
      </c>
      <c r="X18" s="243">
        <v>16</v>
      </c>
      <c r="Y18" s="211">
        <v>16</v>
      </c>
      <c r="Z18" s="64">
        <f t="shared" si="6"/>
        <v>32</v>
      </c>
      <c r="AA18" s="243">
        <v>16</v>
      </c>
      <c r="AB18" s="211">
        <v>16</v>
      </c>
      <c r="AC18" s="64">
        <f t="shared" si="7"/>
        <v>32</v>
      </c>
      <c r="AD18" s="74">
        <v>20</v>
      </c>
      <c r="AE18" s="75">
        <v>20</v>
      </c>
      <c r="AF18" s="64">
        <f t="shared" si="8"/>
        <v>40</v>
      </c>
      <c r="AG18" s="74">
        <v>0</v>
      </c>
      <c r="AH18" s="77">
        <v>15</v>
      </c>
      <c r="AI18" s="79">
        <f t="shared" si="9"/>
        <v>15</v>
      </c>
      <c r="AJ18" s="76"/>
      <c r="AK18" s="75"/>
      <c r="AL18" s="64">
        <f t="shared" si="10"/>
        <v>0</v>
      </c>
      <c r="AM18" s="74">
        <v>11</v>
      </c>
      <c r="AN18" s="77">
        <v>13</v>
      </c>
      <c r="AO18" s="64">
        <f t="shared" si="11"/>
        <v>24</v>
      </c>
      <c r="AP18" s="76">
        <v>0</v>
      </c>
      <c r="AQ18" s="77">
        <v>0</v>
      </c>
      <c r="AR18" s="64">
        <f t="shared" si="12"/>
        <v>0</v>
      </c>
      <c r="AS18" s="76"/>
      <c r="AT18" s="77"/>
      <c r="AU18" s="79">
        <f t="shared" si="13"/>
        <v>0</v>
      </c>
      <c r="AV18" s="76"/>
      <c r="AW18" s="75"/>
      <c r="AX18" s="64">
        <f t="shared" si="14"/>
        <v>0</v>
      </c>
      <c r="AY18" s="57">
        <f t="shared" si="15"/>
        <v>289</v>
      </c>
      <c r="BD18"/>
    </row>
    <row r="19" spans="1:56" ht="30" customHeight="1" thickBot="1">
      <c r="A19" s="109">
        <v>9</v>
      </c>
      <c r="B19" s="204">
        <v>887</v>
      </c>
      <c r="C19" s="168" t="s">
        <v>515</v>
      </c>
      <c r="D19" s="168" t="s">
        <v>111</v>
      </c>
      <c r="E19" s="205" t="s">
        <v>291</v>
      </c>
      <c r="F19" s="76">
        <v>16</v>
      </c>
      <c r="G19" s="75">
        <v>15</v>
      </c>
      <c r="H19" s="64">
        <f t="shared" si="0"/>
        <v>31</v>
      </c>
      <c r="I19" s="76">
        <v>0</v>
      </c>
      <c r="J19" s="77">
        <v>0</v>
      </c>
      <c r="K19" s="78">
        <f t="shared" si="1"/>
        <v>0</v>
      </c>
      <c r="L19" s="221">
        <v>10</v>
      </c>
      <c r="M19" s="77">
        <v>5</v>
      </c>
      <c r="N19" s="79">
        <f t="shared" si="2"/>
        <v>15</v>
      </c>
      <c r="O19" s="76">
        <v>13</v>
      </c>
      <c r="P19" s="75">
        <v>18</v>
      </c>
      <c r="Q19" s="64">
        <f t="shared" si="3"/>
        <v>31</v>
      </c>
      <c r="R19" s="74">
        <v>20</v>
      </c>
      <c r="S19" s="75">
        <v>14</v>
      </c>
      <c r="T19" s="63">
        <f t="shared" si="4"/>
        <v>34</v>
      </c>
      <c r="U19" s="74">
        <v>1</v>
      </c>
      <c r="V19" s="77">
        <v>4</v>
      </c>
      <c r="W19" s="63">
        <f t="shared" si="5"/>
        <v>5</v>
      </c>
      <c r="X19" s="74">
        <v>13</v>
      </c>
      <c r="Y19" s="75">
        <v>9</v>
      </c>
      <c r="Z19" s="64">
        <f t="shared" si="6"/>
        <v>22</v>
      </c>
      <c r="AA19" s="74">
        <v>12</v>
      </c>
      <c r="AB19" s="75">
        <v>14</v>
      </c>
      <c r="AC19" s="64">
        <f t="shared" si="7"/>
        <v>26</v>
      </c>
      <c r="AD19" s="74">
        <v>16</v>
      </c>
      <c r="AE19" s="75">
        <v>13</v>
      </c>
      <c r="AF19" s="131">
        <f t="shared" si="8"/>
        <v>29</v>
      </c>
      <c r="AG19" s="74">
        <v>12</v>
      </c>
      <c r="AH19" s="77">
        <v>12</v>
      </c>
      <c r="AI19" s="134">
        <f t="shared" si="9"/>
        <v>24</v>
      </c>
      <c r="AJ19" s="76"/>
      <c r="AK19" s="75"/>
      <c r="AL19" s="64">
        <f t="shared" si="10"/>
        <v>0</v>
      </c>
      <c r="AM19" s="74">
        <v>13</v>
      </c>
      <c r="AN19" s="77">
        <v>10</v>
      </c>
      <c r="AO19" s="64">
        <f t="shared" si="11"/>
        <v>23</v>
      </c>
      <c r="AP19" s="76">
        <v>7</v>
      </c>
      <c r="AQ19" s="77">
        <v>13</v>
      </c>
      <c r="AR19" s="64">
        <f t="shared" si="12"/>
        <v>20</v>
      </c>
      <c r="AS19" s="76"/>
      <c r="AT19" s="77"/>
      <c r="AU19" s="79">
        <f t="shared" si="13"/>
        <v>0</v>
      </c>
      <c r="AV19" s="76"/>
      <c r="AW19" s="75"/>
      <c r="AX19" s="64">
        <f t="shared" si="14"/>
        <v>0</v>
      </c>
      <c r="AY19" s="135">
        <f t="shared" si="15"/>
        <v>260</v>
      </c>
      <c r="BD19"/>
    </row>
    <row r="20" spans="1:56" ht="30" customHeight="1" thickBot="1">
      <c r="A20" s="110">
        <v>10</v>
      </c>
      <c r="B20" s="200">
        <v>138</v>
      </c>
      <c r="C20" s="193" t="s">
        <v>498</v>
      </c>
      <c r="D20" s="193" t="s">
        <v>451</v>
      </c>
      <c r="E20" s="201" t="s">
        <v>291</v>
      </c>
      <c r="F20" s="210">
        <v>25</v>
      </c>
      <c r="G20" s="211">
        <v>25</v>
      </c>
      <c r="H20" s="64">
        <f t="shared" si="0"/>
        <v>50</v>
      </c>
      <c r="I20" s="210">
        <v>25</v>
      </c>
      <c r="J20" s="219">
        <v>25</v>
      </c>
      <c r="K20" s="78">
        <f t="shared" si="1"/>
        <v>50</v>
      </c>
      <c r="L20" s="221">
        <v>0</v>
      </c>
      <c r="M20" s="77">
        <v>0</v>
      </c>
      <c r="N20" s="79">
        <f t="shared" si="2"/>
        <v>0</v>
      </c>
      <c r="O20" s="210">
        <v>25</v>
      </c>
      <c r="P20" s="211">
        <v>25</v>
      </c>
      <c r="Q20" s="64">
        <f t="shared" si="3"/>
        <v>50</v>
      </c>
      <c r="R20" s="243">
        <v>25</v>
      </c>
      <c r="S20" s="211">
        <v>25</v>
      </c>
      <c r="T20" s="63">
        <f t="shared" si="4"/>
        <v>50</v>
      </c>
      <c r="U20" s="74">
        <v>0</v>
      </c>
      <c r="V20" s="77">
        <v>0</v>
      </c>
      <c r="W20" s="64">
        <f t="shared" si="5"/>
        <v>0</v>
      </c>
      <c r="X20" s="74">
        <v>0</v>
      </c>
      <c r="Y20" s="75">
        <v>0</v>
      </c>
      <c r="Z20" s="64">
        <f t="shared" si="6"/>
        <v>0</v>
      </c>
      <c r="AA20" s="74">
        <v>0</v>
      </c>
      <c r="AB20" s="75">
        <v>0</v>
      </c>
      <c r="AC20" s="64">
        <f t="shared" si="7"/>
        <v>0</v>
      </c>
      <c r="AD20" s="74">
        <v>0</v>
      </c>
      <c r="AE20" s="75">
        <v>0</v>
      </c>
      <c r="AF20" s="64">
        <f t="shared" si="8"/>
        <v>0</v>
      </c>
      <c r="AG20" s="74">
        <v>0</v>
      </c>
      <c r="AH20" s="77">
        <v>0</v>
      </c>
      <c r="AI20" s="79">
        <f t="shared" si="9"/>
        <v>0</v>
      </c>
      <c r="AJ20" s="76"/>
      <c r="AK20" s="75"/>
      <c r="AL20" s="64">
        <f t="shared" si="10"/>
        <v>0</v>
      </c>
      <c r="AM20" s="74">
        <v>25</v>
      </c>
      <c r="AN20" s="77">
        <v>25</v>
      </c>
      <c r="AO20" s="64">
        <f t="shared" si="11"/>
        <v>50</v>
      </c>
      <c r="AP20" s="76">
        <v>0</v>
      </c>
      <c r="AQ20" s="77">
        <v>0</v>
      </c>
      <c r="AR20" s="64">
        <f t="shared" si="12"/>
        <v>0</v>
      </c>
      <c r="AS20" s="76"/>
      <c r="AT20" s="77"/>
      <c r="AU20" s="79">
        <f t="shared" si="13"/>
        <v>0</v>
      </c>
      <c r="AV20" s="76"/>
      <c r="AW20" s="75"/>
      <c r="AX20" s="64">
        <f t="shared" si="14"/>
        <v>0</v>
      </c>
      <c r="AY20" s="57">
        <f t="shared" si="15"/>
        <v>250</v>
      </c>
      <c r="BD20"/>
    </row>
    <row r="21" spans="1:56" ht="30" customHeight="1" thickBot="1">
      <c r="A21" s="109">
        <v>11</v>
      </c>
      <c r="B21" s="198">
        <v>530</v>
      </c>
      <c r="C21" s="156" t="s">
        <v>509</v>
      </c>
      <c r="D21" s="156" t="s">
        <v>419</v>
      </c>
      <c r="E21" s="199" t="s">
        <v>291</v>
      </c>
      <c r="F21" s="210">
        <v>16</v>
      </c>
      <c r="G21" s="211">
        <v>16</v>
      </c>
      <c r="H21" s="64">
        <f t="shared" si="0"/>
        <v>32</v>
      </c>
      <c r="I21" s="76">
        <v>0</v>
      </c>
      <c r="J21" s="77">
        <v>0</v>
      </c>
      <c r="K21" s="78">
        <f t="shared" si="1"/>
        <v>0</v>
      </c>
      <c r="L21" s="221">
        <v>15</v>
      </c>
      <c r="M21" s="77">
        <v>13</v>
      </c>
      <c r="N21" s="79">
        <f t="shared" si="2"/>
        <v>28</v>
      </c>
      <c r="O21" s="210">
        <v>20</v>
      </c>
      <c r="P21" s="211">
        <v>16</v>
      </c>
      <c r="Q21" s="64">
        <f t="shared" si="3"/>
        <v>36</v>
      </c>
      <c r="R21" s="243">
        <v>16</v>
      </c>
      <c r="S21" s="211">
        <v>16</v>
      </c>
      <c r="T21" s="63">
        <f t="shared" si="4"/>
        <v>32</v>
      </c>
      <c r="U21" s="74">
        <v>22</v>
      </c>
      <c r="V21" s="77">
        <v>14</v>
      </c>
      <c r="W21" s="63">
        <f t="shared" si="5"/>
        <v>36</v>
      </c>
      <c r="X21" s="74">
        <v>0</v>
      </c>
      <c r="Y21" s="75">
        <v>0</v>
      </c>
      <c r="Z21" s="64">
        <f t="shared" si="6"/>
        <v>0</v>
      </c>
      <c r="AA21" s="74">
        <v>0</v>
      </c>
      <c r="AB21" s="75">
        <v>0</v>
      </c>
      <c r="AC21" s="64">
        <f t="shared" si="7"/>
        <v>0</v>
      </c>
      <c r="AD21" s="74">
        <v>0</v>
      </c>
      <c r="AE21" s="75">
        <v>0</v>
      </c>
      <c r="AF21" s="131">
        <f t="shared" si="8"/>
        <v>0</v>
      </c>
      <c r="AG21" s="74">
        <v>16</v>
      </c>
      <c r="AH21" s="77">
        <v>20</v>
      </c>
      <c r="AI21" s="134">
        <f t="shared" si="9"/>
        <v>36</v>
      </c>
      <c r="AJ21" s="76"/>
      <c r="AK21" s="75"/>
      <c r="AL21" s="64">
        <f t="shared" si="10"/>
        <v>0</v>
      </c>
      <c r="AM21" s="74">
        <v>20</v>
      </c>
      <c r="AN21" s="77">
        <v>9</v>
      </c>
      <c r="AO21" s="64">
        <f t="shared" si="11"/>
        <v>29</v>
      </c>
      <c r="AP21" s="76">
        <v>0</v>
      </c>
      <c r="AQ21" s="77">
        <v>0</v>
      </c>
      <c r="AR21" s="64">
        <f t="shared" si="12"/>
        <v>0</v>
      </c>
      <c r="AS21" s="76"/>
      <c r="AT21" s="77"/>
      <c r="AU21" s="79">
        <f t="shared" si="13"/>
        <v>0</v>
      </c>
      <c r="AV21" s="76"/>
      <c r="AW21" s="75"/>
      <c r="AX21" s="64">
        <f t="shared" si="14"/>
        <v>0</v>
      </c>
      <c r="AY21" s="135">
        <f t="shared" si="15"/>
        <v>229</v>
      </c>
      <c r="BD21"/>
    </row>
    <row r="22" spans="1:56" ht="30" customHeight="1" thickBot="1">
      <c r="A22" s="110">
        <v>12</v>
      </c>
      <c r="B22" s="202">
        <v>66</v>
      </c>
      <c r="C22" s="141" t="s">
        <v>478</v>
      </c>
      <c r="D22" s="153" t="s">
        <v>168</v>
      </c>
      <c r="E22" s="203" t="s">
        <v>291</v>
      </c>
      <c r="F22" s="76">
        <v>25</v>
      </c>
      <c r="G22" s="75">
        <v>25</v>
      </c>
      <c r="H22" s="64">
        <f t="shared" si="0"/>
        <v>50</v>
      </c>
      <c r="I22" s="210">
        <v>20</v>
      </c>
      <c r="J22" s="219">
        <v>16</v>
      </c>
      <c r="K22" s="78">
        <f t="shared" si="1"/>
        <v>36</v>
      </c>
      <c r="L22" s="221">
        <v>13</v>
      </c>
      <c r="M22" s="77">
        <v>12</v>
      </c>
      <c r="N22" s="79">
        <f t="shared" si="2"/>
        <v>25</v>
      </c>
      <c r="O22" s="76">
        <v>0</v>
      </c>
      <c r="P22" s="75">
        <v>0</v>
      </c>
      <c r="Q22" s="64">
        <f t="shared" si="3"/>
        <v>0</v>
      </c>
      <c r="R22" s="74">
        <v>0</v>
      </c>
      <c r="S22" s="75">
        <v>0</v>
      </c>
      <c r="T22" s="63">
        <f t="shared" si="4"/>
        <v>0</v>
      </c>
      <c r="U22" s="74">
        <v>12</v>
      </c>
      <c r="V22" s="77">
        <v>15</v>
      </c>
      <c r="W22" s="64">
        <f t="shared" si="5"/>
        <v>27</v>
      </c>
      <c r="X22" s="74">
        <v>0</v>
      </c>
      <c r="Y22" s="75">
        <v>0</v>
      </c>
      <c r="Z22" s="64">
        <f t="shared" si="6"/>
        <v>0</v>
      </c>
      <c r="AA22" s="74">
        <v>0</v>
      </c>
      <c r="AB22" s="75">
        <v>0</v>
      </c>
      <c r="AC22" s="64">
        <f t="shared" si="7"/>
        <v>0</v>
      </c>
      <c r="AD22" s="74">
        <v>0</v>
      </c>
      <c r="AE22" s="75">
        <v>0</v>
      </c>
      <c r="AF22" s="64">
        <f t="shared" si="8"/>
        <v>0</v>
      </c>
      <c r="AG22" s="74">
        <v>15</v>
      </c>
      <c r="AH22" s="77">
        <v>8</v>
      </c>
      <c r="AI22" s="79">
        <f t="shared" si="9"/>
        <v>23</v>
      </c>
      <c r="AJ22" s="76"/>
      <c r="AK22" s="75"/>
      <c r="AL22" s="64">
        <f t="shared" si="10"/>
        <v>0</v>
      </c>
      <c r="AM22" s="74">
        <v>12</v>
      </c>
      <c r="AN22" s="77">
        <v>14</v>
      </c>
      <c r="AO22" s="64">
        <f t="shared" si="11"/>
        <v>26</v>
      </c>
      <c r="AP22" s="76">
        <v>4</v>
      </c>
      <c r="AQ22" s="77">
        <v>15</v>
      </c>
      <c r="AR22" s="64">
        <f t="shared" si="12"/>
        <v>19</v>
      </c>
      <c r="AS22" s="76"/>
      <c r="AT22" s="77"/>
      <c r="AU22" s="79">
        <f t="shared" si="13"/>
        <v>0</v>
      </c>
      <c r="AV22" s="76"/>
      <c r="AW22" s="75"/>
      <c r="AX22" s="64">
        <f t="shared" si="14"/>
        <v>0</v>
      </c>
      <c r="AY22" s="57">
        <f t="shared" si="15"/>
        <v>206</v>
      </c>
      <c r="BD22"/>
    </row>
    <row r="23" spans="1:56" ht="30" customHeight="1" thickBot="1">
      <c r="A23" s="109">
        <v>13</v>
      </c>
      <c r="B23" s="198">
        <v>24</v>
      </c>
      <c r="C23" s="156" t="s">
        <v>463</v>
      </c>
      <c r="D23" s="156" t="s">
        <v>106</v>
      </c>
      <c r="E23" s="199" t="s">
        <v>291</v>
      </c>
      <c r="F23" s="210">
        <v>0</v>
      </c>
      <c r="G23" s="211">
        <v>16</v>
      </c>
      <c r="H23" s="64">
        <f t="shared" si="0"/>
        <v>16</v>
      </c>
      <c r="I23" s="210">
        <v>16</v>
      </c>
      <c r="J23" s="219">
        <v>16</v>
      </c>
      <c r="K23" s="78">
        <f t="shared" si="1"/>
        <v>32</v>
      </c>
      <c r="L23" s="221">
        <v>6</v>
      </c>
      <c r="M23" s="77">
        <v>4</v>
      </c>
      <c r="N23" s="79">
        <f t="shared" si="2"/>
        <v>10</v>
      </c>
      <c r="O23" s="76">
        <v>18</v>
      </c>
      <c r="P23" s="75">
        <v>14</v>
      </c>
      <c r="Q23" s="64">
        <f t="shared" si="3"/>
        <v>32</v>
      </c>
      <c r="R23" s="243">
        <v>16</v>
      </c>
      <c r="S23" s="211">
        <v>0</v>
      </c>
      <c r="T23" s="63">
        <f t="shared" si="4"/>
        <v>16</v>
      </c>
      <c r="U23" s="74">
        <v>5</v>
      </c>
      <c r="V23" s="77">
        <v>0</v>
      </c>
      <c r="W23" s="63">
        <f t="shared" si="5"/>
        <v>5</v>
      </c>
      <c r="X23" s="74">
        <v>12</v>
      </c>
      <c r="Y23" s="75">
        <v>13</v>
      </c>
      <c r="Z23" s="64">
        <f t="shared" si="6"/>
        <v>25</v>
      </c>
      <c r="AA23" s="74">
        <v>15</v>
      </c>
      <c r="AB23" s="75">
        <v>0</v>
      </c>
      <c r="AC23" s="64">
        <f t="shared" si="7"/>
        <v>15</v>
      </c>
      <c r="AD23" s="74">
        <v>0</v>
      </c>
      <c r="AE23" s="75">
        <v>11</v>
      </c>
      <c r="AF23" s="131">
        <f t="shared" si="8"/>
        <v>11</v>
      </c>
      <c r="AG23" s="74">
        <v>3</v>
      </c>
      <c r="AH23" s="77">
        <v>7</v>
      </c>
      <c r="AI23" s="134">
        <f t="shared" si="9"/>
        <v>10</v>
      </c>
      <c r="AJ23" s="76"/>
      <c r="AK23" s="75"/>
      <c r="AL23" s="64">
        <f t="shared" si="10"/>
        <v>0</v>
      </c>
      <c r="AM23" s="74">
        <v>8</v>
      </c>
      <c r="AN23" s="77">
        <v>5</v>
      </c>
      <c r="AO23" s="64">
        <f t="shared" si="11"/>
        <v>13</v>
      </c>
      <c r="AP23" s="76">
        <v>1</v>
      </c>
      <c r="AQ23" s="77">
        <v>10</v>
      </c>
      <c r="AR23" s="64">
        <f t="shared" si="12"/>
        <v>11</v>
      </c>
      <c r="AS23" s="76"/>
      <c r="AT23" s="77"/>
      <c r="AU23" s="79">
        <f t="shared" si="13"/>
        <v>0</v>
      </c>
      <c r="AV23" s="76"/>
      <c r="AW23" s="75"/>
      <c r="AX23" s="64">
        <f t="shared" si="14"/>
        <v>0</v>
      </c>
      <c r="AY23" s="135">
        <f t="shared" si="15"/>
        <v>196</v>
      </c>
      <c r="BD23"/>
    </row>
    <row r="24" spans="1:56" ht="30" customHeight="1" thickBot="1">
      <c r="A24" s="110">
        <v>14</v>
      </c>
      <c r="B24" s="198">
        <v>12</v>
      </c>
      <c r="C24" s="156" t="s">
        <v>454</v>
      </c>
      <c r="D24" s="156" t="s">
        <v>455</v>
      </c>
      <c r="E24" s="199" t="s">
        <v>291</v>
      </c>
      <c r="F24" s="76">
        <v>13</v>
      </c>
      <c r="G24" s="75">
        <v>14</v>
      </c>
      <c r="H24" s="64">
        <f t="shared" si="0"/>
        <v>27</v>
      </c>
      <c r="I24" s="76">
        <v>14</v>
      </c>
      <c r="J24" s="77">
        <v>15</v>
      </c>
      <c r="K24" s="78">
        <f t="shared" si="1"/>
        <v>29</v>
      </c>
      <c r="L24" s="221">
        <v>0</v>
      </c>
      <c r="M24" s="77">
        <v>6</v>
      </c>
      <c r="N24" s="79">
        <f t="shared" si="2"/>
        <v>6</v>
      </c>
      <c r="O24" s="76">
        <v>15</v>
      </c>
      <c r="P24" s="75">
        <v>20</v>
      </c>
      <c r="Q24" s="64">
        <f t="shared" si="3"/>
        <v>35</v>
      </c>
      <c r="R24" s="74">
        <v>14</v>
      </c>
      <c r="S24" s="75">
        <v>20</v>
      </c>
      <c r="T24" s="63">
        <f t="shared" si="4"/>
        <v>34</v>
      </c>
      <c r="U24" s="74">
        <v>10</v>
      </c>
      <c r="V24" s="77">
        <v>0</v>
      </c>
      <c r="W24" s="64">
        <f t="shared" si="5"/>
        <v>10</v>
      </c>
      <c r="X24" s="74">
        <v>0</v>
      </c>
      <c r="Y24" s="75">
        <v>0</v>
      </c>
      <c r="Z24" s="64">
        <f t="shared" si="6"/>
        <v>0</v>
      </c>
      <c r="AA24" s="74">
        <v>0</v>
      </c>
      <c r="AB24" s="75">
        <v>0</v>
      </c>
      <c r="AC24" s="64">
        <f t="shared" si="7"/>
        <v>0</v>
      </c>
      <c r="AD24" s="74">
        <v>0</v>
      </c>
      <c r="AE24" s="75">
        <v>0</v>
      </c>
      <c r="AF24" s="64">
        <f t="shared" si="8"/>
        <v>0</v>
      </c>
      <c r="AG24" s="74">
        <v>0</v>
      </c>
      <c r="AH24" s="77">
        <v>0</v>
      </c>
      <c r="AI24" s="79">
        <f t="shared" si="9"/>
        <v>0</v>
      </c>
      <c r="AJ24" s="76"/>
      <c r="AK24" s="75"/>
      <c r="AL24" s="64">
        <f t="shared" si="10"/>
        <v>0</v>
      </c>
      <c r="AM24" s="74">
        <v>0</v>
      </c>
      <c r="AN24" s="77">
        <v>0</v>
      </c>
      <c r="AO24" s="64">
        <f t="shared" si="11"/>
        <v>0</v>
      </c>
      <c r="AP24" s="76">
        <v>0</v>
      </c>
      <c r="AQ24" s="77">
        <v>0</v>
      </c>
      <c r="AR24" s="64">
        <f t="shared" si="12"/>
        <v>0</v>
      </c>
      <c r="AS24" s="76"/>
      <c r="AT24" s="77"/>
      <c r="AU24" s="79">
        <f t="shared" si="13"/>
        <v>0</v>
      </c>
      <c r="AV24" s="76"/>
      <c r="AW24" s="75"/>
      <c r="AX24" s="64">
        <f t="shared" si="14"/>
        <v>0</v>
      </c>
      <c r="AY24" s="57">
        <f t="shared" si="15"/>
        <v>141</v>
      </c>
      <c r="BD24"/>
    </row>
    <row r="25" spans="1:56" ht="30" customHeight="1" thickBot="1">
      <c r="A25" s="109">
        <v>15</v>
      </c>
      <c r="B25" s="200">
        <v>614</v>
      </c>
      <c r="C25" s="193" t="s">
        <v>511</v>
      </c>
      <c r="D25" s="193" t="s">
        <v>120</v>
      </c>
      <c r="E25" s="201" t="s">
        <v>291</v>
      </c>
      <c r="F25" s="210">
        <v>16</v>
      </c>
      <c r="G25" s="211">
        <v>16</v>
      </c>
      <c r="H25" s="64">
        <f t="shared" si="0"/>
        <v>32</v>
      </c>
      <c r="I25" s="210">
        <v>20</v>
      </c>
      <c r="J25" s="219">
        <v>16</v>
      </c>
      <c r="K25" s="78">
        <f t="shared" si="1"/>
        <v>36</v>
      </c>
      <c r="L25" s="221">
        <v>0</v>
      </c>
      <c r="M25" s="77">
        <v>0</v>
      </c>
      <c r="N25" s="79">
        <f t="shared" si="2"/>
        <v>0</v>
      </c>
      <c r="O25" s="210">
        <v>16</v>
      </c>
      <c r="P25" s="211">
        <v>16</v>
      </c>
      <c r="Q25" s="64">
        <f t="shared" si="3"/>
        <v>32</v>
      </c>
      <c r="R25" s="243">
        <v>16</v>
      </c>
      <c r="S25" s="211">
        <v>20</v>
      </c>
      <c r="T25" s="63">
        <f t="shared" si="4"/>
        <v>36</v>
      </c>
      <c r="U25" s="74">
        <v>0</v>
      </c>
      <c r="V25" s="77">
        <v>0</v>
      </c>
      <c r="W25" s="63">
        <f t="shared" si="5"/>
        <v>0</v>
      </c>
      <c r="X25" s="74">
        <v>0</v>
      </c>
      <c r="Y25" s="75">
        <v>0</v>
      </c>
      <c r="Z25" s="64">
        <f t="shared" si="6"/>
        <v>0</v>
      </c>
      <c r="AA25" s="74">
        <v>0</v>
      </c>
      <c r="AB25" s="75">
        <v>0</v>
      </c>
      <c r="AC25" s="64">
        <f t="shared" si="7"/>
        <v>0</v>
      </c>
      <c r="AD25" s="74">
        <v>0</v>
      </c>
      <c r="AE25" s="75">
        <v>0</v>
      </c>
      <c r="AF25" s="131">
        <f t="shared" si="8"/>
        <v>0</v>
      </c>
      <c r="AG25" s="74">
        <v>0</v>
      </c>
      <c r="AH25" s="77">
        <v>0</v>
      </c>
      <c r="AI25" s="134">
        <f t="shared" si="9"/>
        <v>0</v>
      </c>
      <c r="AJ25" s="76"/>
      <c r="AK25" s="75"/>
      <c r="AL25" s="64">
        <f t="shared" si="10"/>
        <v>0</v>
      </c>
      <c r="AM25" s="74">
        <v>0</v>
      </c>
      <c r="AN25" s="77">
        <v>0</v>
      </c>
      <c r="AO25" s="64">
        <f t="shared" si="11"/>
        <v>0</v>
      </c>
      <c r="AP25" s="76">
        <v>0</v>
      </c>
      <c r="AQ25" s="77">
        <v>0</v>
      </c>
      <c r="AR25" s="64">
        <f t="shared" si="12"/>
        <v>0</v>
      </c>
      <c r="AS25" s="76"/>
      <c r="AT25" s="77"/>
      <c r="AU25" s="79">
        <f t="shared" si="13"/>
        <v>0</v>
      </c>
      <c r="AV25" s="76"/>
      <c r="AW25" s="75"/>
      <c r="AX25" s="64">
        <f t="shared" si="14"/>
        <v>0</v>
      </c>
      <c r="AY25" s="135">
        <f t="shared" si="15"/>
        <v>136</v>
      </c>
      <c r="BD25"/>
    </row>
    <row r="26" spans="1:56" ht="30" customHeight="1" thickBot="1">
      <c r="A26" s="110">
        <v>16</v>
      </c>
      <c r="B26" s="198">
        <v>50</v>
      </c>
      <c r="C26" s="156" t="s">
        <v>472</v>
      </c>
      <c r="D26" s="156" t="s">
        <v>144</v>
      </c>
      <c r="E26" s="199" t="s">
        <v>291</v>
      </c>
      <c r="F26" s="76">
        <v>14</v>
      </c>
      <c r="G26" s="75">
        <v>13</v>
      </c>
      <c r="H26" s="64">
        <f t="shared" si="0"/>
        <v>27</v>
      </c>
      <c r="I26" s="76">
        <v>20</v>
      </c>
      <c r="J26" s="77">
        <v>14</v>
      </c>
      <c r="K26" s="78">
        <f t="shared" si="1"/>
        <v>34</v>
      </c>
      <c r="L26" s="221">
        <v>9</v>
      </c>
      <c r="M26" s="77">
        <v>0</v>
      </c>
      <c r="N26" s="79">
        <f t="shared" si="2"/>
        <v>9</v>
      </c>
      <c r="O26" s="76">
        <v>0</v>
      </c>
      <c r="P26" s="75">
        <v>0</v>
      </c>
      <c r="Q26" s="64">
        <f t="shared" si="3"/>
        <v>0</v>
      </c>
      <c r="R26" s="74">
        <v>15</v>
      </c>
      <c r="S26" s="75">
        <v>13</v>
      </c>
      <c r="T26" s="63">
        <f t="shared" si="4"/>
        <v>28</v>
      </c>
      <c r="U26" s="74">
        <v>0</v>
      </c>
      <c r="V26" s="77">
        <v>0</v>
      </c>
      <c r="W26" s="64">
        <f t="shared" si="5"/>
        <v>0</v>
      </c>
      <c r="X26" s="74">
        <v>0</v>
      </c>
      <c r="Y26" s="75">
        <v>0</v>
      </c>
      <c r="Z26" s="64">
        <f t="shared" si="6"/>
        <v>0</v>
      </c>
      <c r="AA26" s="74">
        <v>0</v>
      </c>
      <c r="AB26" s="75">
        <v>0</v>
      </c>
      <c r="AC26" s="64">
        <f t="shared" si="7"/>
        <v>0</v>
      </c>
      <c r="AD26" s="74">
        <v>0</v>
      </c>
      <c r="AE26" s="75">
        <v>0</v>
      </c>
      <c r="AF26" s="64">
        <f t="shared" si="8"/>
        <v>0</v>
      </c>
      <c r="AG26" s="74">
        <v>6</v>
      </c>
      <c r="AH26" s="77">
        <v>0</v>
      </c>
      <c r="AI26" s="79">
        <f t="shared" si="9"/>
        <v>6</v>
      </c>
      <c r="AJ26" s="76"/>
      <c r="AK26" s="75"/>
      <c r="AL26" s="64">
        <f t="shared" si="10"/>
        <v>0</v>
      </c>
      <c r="AM26" s="74">
        <v>2</v>
      </c>
      <c r="AN26" s="77">
        <v>0</v>
      </c>
      <c r="AO26" s="64">
        <f t="shared" si="11"/>
        <v>2</v>
      </c>
      <c r="AP26" s="76">
        <v>12</v>
      </c>
      <c r="AQ26" s="77">
        <v>0</v>
      </c>
      <c r="AR26" s="64">
        <f t="shared" si="12"/>
        <v>12</v>
      </c>
      <c r="AS26" s="76"/>
      <c r="AT26" s="77"/>
      <c r="AU26" s="79">
        <f t="shared" si="13"/>
        <v>0</v>
      </c>
      <c r="AV26" s="76"/>
      <c r="AW26" s="75"/>
      <c r="AX26" s="64">
        <f t="shared" si="14"/>
        <v>0</v>
      </c>
      <c r="AY26" s="57">
        <f t="shared" si="15"/>
        <v>118</v>
      </c>
      <c r="BD26"/>
    </row>
    <row r="27" spans="1:56" ht="30" customHeight="1" thickBot="1">
      <c r="A27" s="109">
        <v>17</v>
      </c>
      <c r="B27" s="204">
        <v>37</v>
      </c>
      <c r="C27" s="168" t="s">
        <v>468</v>
      </c>
      <c r="D27" s="168" t="s">
        <v>117</v>
      </c>
      <c r="E27" s="205" t="s">
        <v>291</v>
      </c>
      <c r="F27" s="76">
        <v>0</v>
      </c>
      <c r="G27" s="75">
        <v>0</v>
      </c>
      <c r="H27" s="64">
        <f t="shared" si="0"/>
        <v>0</v>
      </c>
      <c r="I27" s="76">
        <v>25</v>
      </c>
      <c r="J27" s="77">
        <v>16</v>
      </c>
      <c r="K27" s="78">
        <f t="shared" si="1"/>
        <v>41</v>
      </c>
      <c r="L27" s="221">
        <v>0</v>
      </c>
      <c r="M27" s="77">
        <v>20</v>
      </c>
      <c r="N27" s="79">
        <f t="shared" si="2"/>
        <v>20</v>
      </c>
      <c r="O27" s="76">
        <v>0</v>
      </c>
      <c r="P27" s="75">
        <v>0</v>
      </c>
      <c r="Q27" s="64">
        <f t="shared" si="3"/>
        <v>0</v>
      </c>
      <c r="R27" s="74">
        <v>0</v>
      </c>
      <c r="S27" s="75">
        <v>0</v>
      </c>
      <c r="T27" s="63">
        <f t="shared" si="4"/>
        <v>0</v>
      </c>
      <c r="U27" s="74">
        <v>13</v>
      </c>
      <c r="V27" s="77">
        <v>11</v>
      </c>
      <c r="W27" s="63">
        <f t="shared" si="5"/>
        <v>24</v>
      </c>
      <c r="X27" s="74">
        <v>0</v>
      </c>
      <c r="Y27" s="75">
        <v>0</v>
      </c>
      <c r="Z27" s="64">
        <f t="shared" si="6"/>
        <v>0</v>
      </c>
      <c r="AA27" s="74">
        <v>0</v>
      </c>
      <c r="AB27" s="75">
        <v>0</v>
      </c>
      <c r="AC27" s="64">
        <f t="shared" si="7"/>
        <v>0</v>
      </c>
      <c r="AD27" s="74">
        <v>0</v>
      </c>
      <c r="AE27" s="75">
        <v>0</v>
      </c>
      <c r="AF27" s="131">
        <f t="shared" si="8"/>
        <v>0</v>
      </c>
      <c r="AG27" s="74">
        <v>0</v>
      </c>
      <c r="AH27" s="77">
        <v>0</v>
      </c>
      <c r="AI27" s="134">
        <f t="shared" si="9"/>
        <v>0</v>
      </c>
      <c r="AJ27" s="76"/>
      <c r="AK27" s="75"/>
      <c r="AL27" s="64">
        <f t="shared" si="10"/>
        <v>0</v>
      </c>
      <c r="AM27" s="74">
        <v>14</v>
      </c>
      <c r="AN27" s="77">
        <v>18</v>
      </c>
      <c r="AO27" s="64">
        <f t="shared" si="11"/>
        <v>32</v>
      </c>
      <c r="AP27" s="76">
        <v>0</v>
      </c>
      <c r="AQ27" s="77">
        <v>0</v>
      </c>
      <c r="AR27" s="64">
        <f t="shared" si="12"/>
        <v>0</v>
      </c>
      <c r="AS27" s="76"/>
      <c r="AT27" s="77"/>
      <c r="AU27" s="79">
        <f t="shared" si="13"/>
        <v>0</v>
      </c>
      <c r="AV27" s="76"/>
      <c r="AW27" s="75"/>
      <c r="AX27" s="64">
        <f t="shared" si="14"/>
        <v>0</v>
      </c>
      <c r="AY27" s="135">
        <f t="shared" si="15"/>
        <v>117</v>
      </c>
      <c r="BD27"/>
    </row>
    <row r="28" spans="1:56" ht="30" customHeight="1" thickBot="1">
      <c r="A28" s="110">
        <v>18</v>
      </c>
      <c r="B28" s="204">
        <v>13</v>
      </c>
      <c r="C28" s="168" t="s">
        <v>456</v>
      </c>
      <c r="D28" s="168" t="s">
        <v>75</v>
      </c>
      <c r="E28" s="205" t="s">
        <v>291</v>
      </c>
      <c r="F28" s="76">
        <v>0</v>
      </c>
      <c r="G28" s="75">
        <v>0</v>
      </c>
      <c r="H28" s="64">
        <f t="shared" si="0"/>
        <v>0</v>
      </c>
      <c r="I28" s="76">
        <v>0</v>
      </c>
      <c r="J28" s="77">
        <v>0</v>
      </c>
      <c r="K28" s="78">
        <f t="shared" si="1"/>
        <v>0</v>
      </c>
      <c r="L28" s="221">
        <v>0</v>
      </c>
      <c r="M28" s="77">
        <v>0</v>
      </c>
      <c r="N28" s="79">
        <f t="shared" si="2"/>
        <v>0</v>
      </c>
      <c r="O28" s="76">
        <v>14</v>
      </c>
      <c r="P28" s="75">
        <v>0</v>
      </c>
      <c r="Q28" s="64">
        <f t="shared" si="3"/>
        <v>14</v>
      </c>
      <c r="R28" s="74">
        <v>18</v>
      </c>
      <c r="S28" s="75">
        <v>16</v>
      </c>
      <c r="T28" s="63">
        <f t="shared" si="4"/>
        <v>34</v>
      </c>
      <c r="U28" s="74">
        <v>0</v>
      </c>
      <c r="V28" s="77">
        <v>0</v>
      </c>
      <c r="W28" s="64">
        <f t="shared" si="5"/>
        <v>0</v>
      </c>
      <c r="X28" s="74">
        <v>8</v>
      </c>
      <c r="Y28" s="75">
        <v>10</v>
      </c>
      <c r="Z28" s="64">
        <f t="shared" si="6"/>
        <v>18</v>
      </c>
      <c r="AA28" s="74">
        <v>10</v>
      </c>
      <c r="AB28" s="75">
        <v>12</v>
      </c>
      <c r="AC28" s="64">
        <f t="shared" si="7"/>
        <v>22</v>
      </c>
      <c r="AD28" s="74">
        <v>10</v>
      </c>
      <c r="AE28" s="75">
        <v>8</v>
      </c>
      <c r="AF28" s="64">
        <f t="shared" si="8"/>
        <v>18</v>
      </c>
      <c r="AG28" s="74">
        <v>0</v>
      </c>
      <c r="AH28" s="77">
        <v>0</v>
      </c>
      <c r="AI28" s="79">
        <f t="shared" si="9"/>
        <v>0</v>
      </c>
      <c r="AJ28" s="76"/>
      <c r="AK28" s="75"/>
      <c r="AL28" s="64">
        <f t="shared" si="10"/>
        <v>0</v>
      </c>
      <c r="AM28" s="74">
        <v>0</v>
      </c>
      <c r="AN28" s="77">
        <v>0</v>
      </c>
      <c r="AO28" s="64">
        <f t="shared" si="11"/>
        <v>0</v>
      </c>
      <c r="AP28" s="76">
        <v>0</v>
      </c>
      <c r="AQ28" s="77">
        <v>0</v>
      </c>
      <c r="AR28" s="64">
        <f t="shared" si="12"/>
        <v>0</v>
      </c>
      <c r="AS28" s="76"/>
      <c r="AT28" s="77"/>
      <c r="AU28" s="79">
        <f t="shared" si="13"/>
        <v>0</v>
      </c>
      <c r="AV28" s="76"/>
      <c r="AW28" s="75"/>
      <c r="AX28" s="64">
        <f t="shared" si="14"/>
        <v>0</v>
      </c>
      <c r="AY28" s="57">
        <f t="shared" si="15"/>
        <v>106</v>
      </c>
      <c r="BD28"/>
    </row>
    <row r="29" spans="1:56" ht="30" customHeight="1" thickBot="1">
      <c r="A29" s="109">
        <v>19</v>
      </c>
      <c r="B29" s="198">
        <v>451</v>
      </c>
      <c r="C29" s="156" t="s">
        <v>507</v>
      </c>
      <c r="D29" s="156" t="s">
        <v>144</v>
      </c>
      <c r="E29" s="199" t="s">
        <v>291</v>
      </c>
      <c r="F29" s="210">
        <v>16</v>
      </c>
      <c r="G29" s="211">
        <v>16</v>
      </c>
      <c r="H29" s="64">
        <f t="shared" si="0"/>
        <v>32</v>
      </c>
      <c r="I29" s="210">
        <v>16</v>
      </c>
      <c r="J29" s="219">
        <v>16</v>
      </c>
      <c r="K29" s="78">
        <f t="shared" si="1"/>
        <v>32</v>
      </c>
      <c r="L29" s="221">
        <v>7</v>
      </c>
      <c r="M29" s="77">
        <v>8</v>
      </c>
      <c r="N29" s="79">
        <f t="shared" si="2"/>
        <v>15</v>
      </c>
      <c r="O29" s="210">
        <v>0</v>
      </c>
      <c r="P29" s="211">
        <v>0</v>
      </c>
      <c r="Q29" s="64">
        <f t="shared" si="3"/>
        <v>0</v>
      </c>
      <c r="R29" s="74">
        <v>0</v>
      </c>
      <c r="S29" s="75">
        <v>0</v>
      </c>
      <c r="T29" s="63">
        <f t="shared" si="4"/>
        <v>0</v>
      </c>
      <c r="U29" s="74">
        <v>0</v>
      </c>
      <c r="V29" s="77">
        <v>0</v>
      </c>
      <c r="W29" s="63">
        <f t="shared" si="5"/>
        <v>0</v>
      </c>
      <c r="X29" s="74">
        <v>5</v>
      </c>
      <c r="Y29" s="75">
        <v>12</v>
      </c>
      <c r="Z29" s="64">
        <f t="shared" si="6"/>
        <v>17</v>
      </c>
      <c r="AA29" s="74">
        <v>0</v>
      </c>
      <c r="AB29" s="75">
        <v>0</v>
      </c>
      <c r="AC29" s="64">
        <f t="shared" si="7"/>
        <v>0</v>
      </c>
      <c r="AD29" s="74">
        <v>0</v>
      </c>
      <c r="AE29" s="75">
        <v>0</v>
      </c>
      <c r="AF29" s="131">
        <f t="shared" si="8"/>
        <v>0</v>
      </c>
      <c r="AG29" s="74">
        <v>0</v>
      </c>
      <c r="AH29" s="77">
        <v>1</v>
      </c>
      <c r="AI29" s="134">
        <f t="shared" si="9"/>
        <v>1</v>
      </c>
      <c r="AJ29" s="76"/>
      <c r="AK29" s="75"/>
      <c r="AL29" s="64">
        <f t="shared" si="10"/>
        <v>0</v>
      </c>
      <c r="AM29" s="74">
        <v>5</v>
      </c>
      <c r="AN29" s="77">
        <v>3</v>
      </c>
      <c r="AO29" s="64">
        <f t="shared" si="11"/>
        <v>8</v>
      </c>
      <c r="AP29" s="76">
        <v>0</v>
      </c>
      <c r="AQ29" s="77">
        <v>0</v>
      </c>
      <c r="AR29" s="64">
        <f t="shared" si="12"/>
        <v>0</v>
      </c>
      <c r="AS29" s="76"/>
      <c r="AT29" s="77"/>
      <c r="AU29" s="79">
        <f t="shared" si="13"/>
        <v>0</v>
      </c>
      <c r="AV29" s="76"/>
      <c r="AW29" s="75"/>
      <c r="AX29" s="64">
        <f t="shared" si="14"/>
        <v>0</v>
      </c>
      <c r="AY29" s="135">
        <f t="shared" si="15"/>
        <v>105</v>
      </c>
      <c r="BD29"/>
    </row>
    <row r="30" spans="1:56" ht="30" customHeight="1" thickBot="1">
      <c r="A30" s="110">
        <v>20</v>
      </c>
      <c r="B30" s="198">
        <v>52</v>
      </c>
      <c r="C30" s="156" t="s">
        <v>473</v>
      </c>
      <c r="D30" s="156" t="s">
        <v>248</v>
      </c>
      <c r="E30" s="199" t="s">
        <v>291</v>
      </c>
      <c r="F30" s="76">
        <v>0</v>
      </c>
      <c r="G30" s="75">
        <v>10</v>
      </c>
      <c r="H30" s="64">
        <f t="shared" si="0"/>
        <v>10</v>
      </c>
      <c r="I30" s="76">
        <v>10</v>
      </c>
      <c r="J30" s="77">
        <v>1</v>
      </c>
      <c r="K30" s="78">
        <f t="shared" si="1"/>
        <v>11</v>
      </c>
      <c r="L30" s="221">
        <v>3</v>
      </c>
      <c r="M30" s="77">
        <v>10</v>
      </c>
      <c r="N30" s="79">
        <f t="shared" si="2"/>
        <v>13</v>
      </c>
      <c r="O30" s="76">
        <v>12</v>
      </c>
      <c r="P30" s="75">
        <v>13</v>
      </c>
      <c r="Q30" s="64">
        <f t="shared" si="3"/>
        <v>25</v>
      </c>
      <c r="R30" s="74">
        <v>10</v>
      </c>
      <c r="S30" s="75">
        <v>18</v>
      </c>
      <c r="T30" s="63">
        <f t="shared" si="4"/>
        <v>28</v>
      </c>
      <c r="U30" s="74">
        <v>0</v>
      </c>
      <c r="V30" s="77">
        <v>5</v>
      </c>
      <c r="W30" s="64">
        <f t="shared" si="5"/>
        <v>5</v>
      </c>
      <c r="X30" s="74">
        <v>11</v>
      </c>
      <c r="Y30" s="75">
        <v>0</v>
      </c>
      <c r="Z30" s="64">
        <f t="shared" si="6"/>
        <v>11</v>
      </c>
      <c r="AA30" s="74">
        <v>0</v>
      </c>
      <c r="AB30" s="75">
        <v>0</v>
      </c>
      <c r="AC30" s="64">
        <f t="shared" si="7"/>
        <v>0</v>
      </c>
      <c r="AD30" s="74">
        <v>0</v>
      </c>
      <c r="AE30" s="75">
        <v>0</v>
      </c>
      <c r="AF30" s="64">
        <f t="shared" si="8"/>
        <v>0</v>
      </c>
      <c r="AG30" s="74">
        <v>0</v>
      </c>
      <c r="AH30" s="77">
        <v>0</v>
      </c>
      <c r="AI30" s="79">
        <f t="shared" si="9"/>
        <v>0</v>
      </c>
      <c r="AJ30" s="76"/>
      <c r="AK30" s="75"/>
      <c r="AL30" s="64">
        <f t="shared" si="10"/>
        <v>0</v>
      </c>
      <c r="AM30" s="74">
        <v>0</v>
      </c>
      <c r="AN30" s="77">
        <v>0</v>
      </c>
      <c r="AO30" s="64">
        <f t="shared" si="11"/>
        <v>0</v>
      </c>
      <c r="AP30" s="76">
        <v>0</v>
      </c>
      <c r="AQ30" s="77">
        <v>0</v>
      </c>
      <c r="AR30" s="64">
        <f t="shared" si="12"/>
        <v>0</v>
      </c>
      <c r="AS30" s="76"/>
      <c r="AT30" s="77"/>
      <c r="AU30" s="79">
        <f t="shared" si="13"/>
        <v>0</v>
      </c>
      <c r="AV30" s="76"/>
      <c r="AW30" s="75"/>
      <c r="AX30" s="64">
        <f t="shared" si="14"/>
        <v>0</v>
      </c>
      <c r="AY30" s="57">
        <f t="shared" si="15"/>
        <v>103</v>
      </c>
      <c r="BD30"/>
    </row>
    <row r="31" spans="1:56" ht="30" customHeight="1" thickBot="1">
      <c r="A31" s="109">
        <v>21</v>
      </c>
      <c r="B31" s="204">
        <v>62</v>
      </c>
      <c r="C31" s="168" t="s">
        <v>477</v>
      </c>
      <c r="D31" s="168" t="s">
        <v>111</v>
      </c>
      <c r="E31" s="205" t="s">
        <v>291</v>
      </c>
      <c r="F31" s="210">
        <v>0</v>
      </c>
      <c r="G31" s="211">
        <v>16</v>
      </c>
      <c r="H31" s="64">
        <f t="shared" si="0"/>
        <v>16</v>
      </c>
      <c r="I31" s="210">
        <v>16</v>
      </c>
      <c r="J31" s="219">
        <v>16</v>
      </c>
      <c r="K31" s="78">
        <f t="shared" si="1"/>
        <v>32</v>
      </c>
      <c r="L31" s="221">
        <v>2</v>
      </c>
      <c r="M31" s="77">
        <v>3</v>
      </c>
      <c r="N31" s="79">
        <f t="shared" si="2"/>
        <v>5</v>
      </c>
      <c r="O31" s="76">
        <v>2</v>
      </c>
      <c r="P31" s="75">
        <v>6</v>
      </c>
      <c r="Q31" s="64">
        <f t="shared" si="3"/>
        <v>8</v>
      </c>
      <c r="R31" s="74">
        <v>0</v>
      </c>
      <c r="S31" s="75">
        <v>0</v>
      </c>
      <c r="T31" s="63">
        <f t="shared" si="4"/>
        <v>0</v>
      </c>
      <c r="U31" s="74">
        <v>0</v>
      </c>
      <c r="V31" s="77">
        <v>0</v>
      </c>
      <c r="W31" s="63">
        <f t="shared" si="5"/>
        <v>0</v>
      </c>
      <c r="X31" s="74">
        <v>0</v>
      </c>
      <c r="Y31" s="75">
        <v>5</v>
      </c>
      <c r="Z31" s="64">
        <f t="shared" si="6"/>
        <v>5</v>
      </c>
      <c r="AA31" s="74">
        <v>7</v>
      </c>
      <c r="AB31" s="75">
        <v>10</v>
      </c>
      <c r="AC31" s="64">
        <f t="shared" si="7"/>
        <v>17</v>
      </c>
      <c r="AD31" s="74">
        <v>0</v>
      </c>
      <c r="AE31" s="75">
        <v>2</v>
      </c>
      <c r="AF31" s="131">
        <f t="shared" si="8"/>
        <v>2</v>
      </c>
      <c r="AG31" s="74">
        <v>0</v>
      </c>
      <c r="AH31" s="77">
        <v>0</v>
      </c>
      <c r="AI31" s="134">
        <f t="shared" si="9"/>
        <v>0</v>
      </c>
      <c r="AJ31" s="76"/>
      <c r="AK31" s="75"/>
      <c r="AL31" s="64">
        <f t="shared" si="10"/>
        <v>0</v>
      </c>
      <c r="AM31" s="74">
        <v>0</v>
      </c>
      <c r="AN31" s="77">
        <v>2</v>
      </c>
      <c r="AO31" s="64">
        <f t="shared" si="11"/>
        <v>2</v>
      </c>
      <c r="AP31" s="76">
        <v>8</v>
      </c>
      <c r="AQ31" s="77">
        <v>3</v>
      </c>
      <c r="AR31" s="64">
        <f t="shared" si="12"/>
        <v>11</v>
      </c>
      <c r="AS31" s="76"/>
      <c r="AT31" s="77"/>
      <c r="AU31" s="79">
        <f t="shared" si="13"/>
        <v>0</v>
      </c>
      <c r="AV31" s="76"/>
      <c r="AW31" s="75"/>
      <c r="AX31" s="64">
        <f t="shared" si="14"/>
        <v>0</v>
      </c>
      <c r="AY31" s="135">
        <f t="shared" si="15"/>
        <v>98</v>
      </c>
      <c r="BD31"/>
    </row>
    <row r="32" spans="1:56" ht="30" customHeight="1" thickBot="1">
      <c r="A32" s="110">
        <v>22</v>
      </c>
      <c r="B32" s="206">
        <v>94</v>
      </c>
      <c r="C32" s="207" t="s">
        <v>488</v>
      </c>
      <c r="D32" s="207" t="s">
        <v>248</v>
      </c>
      <c r="E32" s="208" t="s">
        <v>294</v>
      </c>
      <c r="F32" s="76">
        <v>7</v>
      </c>
      <c r="G32" s="75">
        <v>1</v>
      </c>
      <c r="H32" s="64">
        <f t="shared" si="0"/>
        <v>8</v>
      </c>
      <c r="I32" s="76">
        <v>13</v>
      </c>
      <c r="J32" s="77">
        <v>3</v>
      </c>
      <c r="K32" s="78">
        <f t="shared" si="1"/>
        <v>16</v>
      </c>
      <c r="L32" s="221">
        <v>0</v>
      </c>
      <c r="M32" s="77">
        <v>0</v>
      </c>
      <c r="N32" s="79">
        <f t="shared" si="2"/>
        <v>0</v>
      </c>
      <c r="O32" s="76">
        <v>4</v>
      </c>
      <c r="P32" s="75">
        <v>3</v>
      </c>
      <c r="Q32" s="64">
        <f t="shared" si="3"/>
        <v>7</v>
      </c>
      <c r="R32" s="74">
        <v>0</v>
      </c>
      <c r="S32" s="75">
        <v>0</v>
      </c>
      <c r="T32" s="63">
        <f t="shared" si="4"/>
        <v>0</v>
      </c>
      <c r="U32" s="74">
        <v>7</v>
      </c>
      <c r="V32" s="77">
        <v>9</v>
      </c>
      <c r="W32" s="64">
        <f t="shared" si="5"/>
        <v>16</v>
      </c>
      <c r="X32" s="74">
        <v>0</v>
      </c>
      <c r="Y32" s="75">
        <v>0</v>
      </c>
      <c r="Z32" s="64">
        <f t="shared" si="6"/>
        <v>0</v>
      </c>
      <c r="AA32" s="74">
        <v>14</v>
      </c>
      <c r="AB32" s="75">
        <v>13</v>
      </c>
      <c r="AC32" s="64">
        <f t="shared" si="7"/>
        <v>27</v>
      </c>
      <c r="AD32" s="74">
        <v>1</v>
      </c>
      <c r="AE32" s="75">
        <v>4</v>
      </c>
      <c r="AF32" s="64">
        <f t="shared" si="8"/>
        <v>5</v>
      </c>
      <c r="AG32" s="74">
        <v>9</v>
      </c>
      <c r="AH32" s="77">
        <v>3</v>
      </c>
      <c r="AI32" s="79">
        <f t="shared" si="9"/>
        <v>12</v>
      </c>
      <c r="AJ32" s="76"/>
      <c r="AK32" s="75"/>
      <c r="AL32" s="64">
        <f t="shared" si="10"/>
        <v>0</v>
      </c>
      <c r="AM32" s="74">
        <v>6</v>
      </c>
      <c r="AN32" s="77">
        <v>1</v>
      </c>
      <c r="AO32" s="64">
        <f t="shared" si="11"/>
        <v>7</v>
      </c>
      <c r="AP32" s="76">
        <v>0</v>
      </c>
      <c r="AQ32" s="77">
        <v>0</v>
      </c>
      <c r="AR32" s="64">
        <f t="shared" si="12"/>
        <v>0</v>
      </c>
      <c r="AS32" s="76"/>
      <c r="AT32" s="77"/>
      <c r="AU32" s="79">
        <f t="shared" si="13"/>
        <v>0</v>
      </c>
      <c r="AV32" s="76"/>
      <c r="AW32" s="75"/>
      <c r="AX32" s="64">
        <f t="shared" si="14"/>
        <v>0</v>
      </c>
      <c r="AY32" s="57">
        <f t="shared" si="15"/>
        <v>98</v>
      </c>
      <c r="BD32"/>
    </row>
    <row r="33" spans="1:56" ht="30" customHeight="1" thickBot="1">
      <c r="A33" s="109">
        <v>23</v>
      </c>
      <c r="B33" s="206">
        <v>128</v>
      </c>
      <c r="C33" s="207" t="s">
        <v>495</v>
      </c>
      <c r="D33" s="207" t="s">
        <v>144</v>
      </c>
      <c r="E33" s="208" t="s">
        <v>294</v>
      </c>
      <c r="F33" s="76">
        <v>5</v>
      </c>
      <c r="G33" s="75">
        <v>8</v>
      </c>
      <c r="H33" s="64">
        <f t="shared" si="0"/>
        <v>13</v>
      </c>
      <c r="I33" s="76">
        <v>11</v>
      </c>
      <c r="J33" s="77">
        <v>10</v>
      </c>
      <c r="K33" s="78">
        <f t="shared" si="1"/>
        <v>21</v>
      </c>
      <c r="L33" s="221">
        <v>0</v>
      </c>
      <c r="M33" s="77">
        <v>0</v>
      </c>
      <c r="N33" s="79">
        <f t="shared" si="2"/>
        <v>0</v>
      </c>
      <c r="O33" s="76">
        <v>10</v>
      </c>
      <c r="P33" s="75">
        <v>15</v>
      </c>
      <c r="Q33" s="64">
        <f t="shared" si="3"/>
        <v>25</v>
      </c>
      <c r="R33" s="74">
        <v>8</v>
      </c>
      <c r="S33" s="75">
        <v>15</v>
      </c>
      <c r="T33" s="63">
        <f t="shared" si="4"/>
        <v>23</v>
      </c>
      <c r="U33" s="74">
        <v>0</v>
      </c>
      <c r="V33" s="77">
        <v>0</v>
      </c>
      <c r="W33" s="63">
        <f t="shared" si="5"/>
        <v>0</v>
      </c>
      <c r="X33" s="74">
        <v>0</v>
      </c>
      <c r="Y33" s="75">
        <v>0</v>
      </c>
      <c r="Z33" s="64">
        <f t="shared" si="6"/>
        <v>0</v>
      </c>
      <c r="AA33" s="74">
        <v>0</v>
      </c>
      <c r="AB33" s="75">
        <v>0</v>
      </c>
      <c r="AC33" s="64">
        <f t="shared" si="7"/>
        <v>0</v>
      </c>
      <c r="AD33" s="74">
        <v>0</v>
      </c>
      <c r="AE33" s="75">
        <v>5</v>
      </c>
      <c r="AF33" s="131">
        <f t="shared" si="8"/>
        <v>5</v>
      </c>
      <c r="AG33" s="74">
        <v>0</v>
      </c>
      <c r="AH33" s="77">
        <v>2</v>
      </c>
      <c r="AI33" s="134">
        <f t="shared" si="9"/>
        <v>2</v>
      </c>
      <c r="AJ33" s="76"/>
      <c r="AK33" s="75"/>
      <c r="AL33" s="64">
        <f t="shared" si="10"/>
        <v>0</v>
      </c>
      <c r="AM33" s="74">
        <v>0</v>
      </c>
      <c r="AN33" s="77">
        <v>0</v>
      </c>
      <c r="AO33" s="64">
        <f t="shared" si="11"/>
        <v>0</v>
      </c>
      <c r="AP33" s="76">
        <v>7</v>
      </c>
      <c r="AQ33" s="77">
        <v>0</v>
      </c>
      <c r="AR33" s="64">
        <f t="shared" si="12"/>
        <v>7</v>
      </c>
      <c r="AS33" s="76"/>
      <c r="AT33" s="77"/>
      <c r="AU33" s="79">
        <f t="shared" si="13"/>
        <v>0</v>
      </c>
      <c r="AV33" s="76"/>
      <c r="AW33" s="75"/>
      <c r="AX33" s="64">
        <f t="shared" si="14"/>
        <v>0</v>
      </c>
      <c r="AY33" s="135">
        <f t="shared" si="15"/>
        <v>96</v>
      </c>
      <c r="BD33"/>
    </row>
    <row r="34" spans="1:56" ht="30" customHeight="1" thickBot="1">
      <c r="A34" s="110">
        <v>24</v>
      </c>
      <c r="B34" s="198">
        <v>84</v>
      </c>
      <c r="C34" s="156" t="s">
        <v>485</v>
      </c>
      <c r="D34" s="156" t="s">
        <v>120</v>
      </c>
      <c r="E34" s="199" t="s">
        <v>291</v>
      </c>
      <c r="F34" s="76">
        <v>8</v>
      </c>
      <c r="G34" s="75">
        <v>0</v>
      </c>
      <c r="H34" s="64">
        <f t="shared" si="0"/>
        <v>8</v>
      </c>
      <c r="I34" s="76">
        <v>5</v>
      </c>
      <c r="J34" s="77">
        <v>9</v>
      </c>
      <c r="K34" s="78">
        <f t="shared" si="1"/>
        <v>14</v>
      </c>
      <c r="L34" s="221">
        <v>0</v>
      </c>
      <c r="M34" s="77">
        <v>2</v>
      </c>
      <c r="N34" s="79">
        <f t="shared" si="2"/>
        <v>2</v>
      </c>
      <c r="O34" s="76">
        <v>9</v>
      </c>
      <c r="P34" s="75">
        <v>7</v>
      </c>
      <c r="Q34" s="64">
        <f t="shared" si="3"/>
        <v>16</v>
      </c>
      <c r="R34" s="74">
        <v>9</v>
      </c>
      <c r="S34" s="75">
        <v>10</v>
      </c>
      <c r="T34" s="63">
        <f t="shared" si="4"/>
        <v>19</v>
      </c>
      <c r="U34" s="74">
        <v>2</v>
      </c>
      <c r="V34" s="77">
        <v>0</v>
      </c>
      <c r="W34" s="64">
        <f t="shared" si="5"/>
        <v>2</v>
      </c>
      <c r="X34" s="74">
        <v>0</v>
      </c>
      <c r="Y34" s="75">
        <v>1</v>
      </c>
      <c r="Z34" s="64">
        <f t="shared" si="6"/>
        <v>1</v>
      </c>
      <c r="AA34" s="74">
        <v>11</v>
      </c>
      <c r="AB34" s="75">
        <v>8</v>
      </c>
      <c r="AC34" s="64">
        <f t="shared" si="7"/>
        <v>19</v>
      </c>
      <c r="AD34" s="74">
        <v>0</v>
      </c>
      <c r="AE34" s="75">
        <v>1</v>
      </c>
      <c r="AF34" s="64">
        <f t="shared" si="8"/>
        <v>1</v>
      </c>
      <c r="AG34" s="74">
        <v>0</v>
      </c>
      <c r="AH34" s="77">
        <v>0</v>
      </c>
      <c r="AI34" s="79">
        <f t="shared" si="9"/>
        <v>0</v>
      </c>
      <c r="AJ34" s="76"/>
      <c r="AK34" s="75"/>
      <c r="AL34" s="64">
        <f t="shared" si="10"/>
        <v>0</v>
      </c>
      <c r="AM34" s="74">
        <v>0</v>
      </c>
      <c r="AN34" s="77">
        <v>0</v>
      </c>
      <c r="AO34" s="64">
        <f t="shared" si="11"/>
        <v>0</v>
      </c>
      <c r="AP34" s="76">
        <v>0</v>
      </c>
      <c r="AQ34" s="77">
        <v>0</v>
      </c>
      <c r="AR34" s="64">
        <f t="shared" si="12"/>
        <v>0</v>
      </c>
      <c r="AS34" s="76"/>
      <c r="AT34" s="77"/>
      <c r="AU34" s="79">
        <f t="shared" si="13"/>
        <v>0</v>
      </c>
      <c r="AV34" s="76"/>
      <c r="AW34" s="75"/>
      <c r="AX34" s="64">
        <f t="shared" si="14"/>
        <v>0</v>
      </c>
      <c r="AY34" s="57">
        <f t="shared" si="15"/>
        <v>82</v>
      </c>
      <c r="BD34"/>
    </row>
    <row r="35" spans="1:56" ht="30" customHeight="1" thickBot="1">
      <c r="A35" s="109">
        <v>25</v>
      </c>
      <c r="B35" s="330">
        <v>140</v>
      </c>
      <c r="C35" s="331" t="s">
        <v>499</v>
      </c>
      <c r="D35" s="331" t="s">
        <v>168</v>
      </c>
      <c r="E35" s="333" t="s">
        <v>294</v>
      </c>
      <c r="F35" s="76">
        <v>2</v>
      </c>
      <c r="G35" s="75">
        <v>5</v>
      </c>
      <c r="H35" s="64">
        <f t="shared" si="0"/>
        <v>7</v>
      </c>
      <c r="I35" s="76">
        <v>8</v>
      </c>
      <c r="J35" s="77">
        <v>2</v>
      </c>
      <c r="K35" s="78">
        <f t="shared" si="1"/>
        <v>10</v>
      </c>
      <c r="L35" s="221">
        <v>4</v>
      </c>
      <c r="M35" s="77">
        <v>9</v>
      </c>
      <c r="N35" s="79">
        <f t="shared" si="2"/>
        <v>13</v>
      </c>
      <c r="O35" s="76">
        <v>0</v>
      </c>
      <c r="P35" s="75">
        <v>0</v>
      </c>
      <c r="Q35" s="64">
        <f t="shared" si="3"/>
        <v>0</v>
      </c>
      <c r="R35" s="74">
        <v>11</v>
      </c>
      <c r="S35" s="75">
        <v>9</v>
      </c>
      <c r="T35" s="63">
        <f t="shared" si="4"/>
        <v>20</v>
      </c>
      <c r="U35" s="74">
        <v>0</v>
      </c>
      <c r="V35" s="77">
        <v>0</v>
      </c>
      <c r="W35" s="63">
        <f t="shared" si="5"/>
        <v>0</v>
      </c>
      <c r="X35" s="74">
        <v>0</v>
      </c>
      <c r="Y35" s="75">
        <v>0</v>
      </c>
      <c r="Z35" s="64">
        <f t="shared" si="6"/>
        <v>0</v>
      </c>
      <c r="AA35" s="74">
        <v>0</v>
      </c>
      <c r="AB35" s="75">
        <v>0</v>
      </c>
      <c r="AC35" s="64">
        <f t="shared" si="7"/>
        <v>0</v>
      </c>
      <c r="AD35" s="74">
        <v>0</v>
      </c>
      <c r="AE35" s="75">
        <v>0</v>
      </c>
      <c r="AF35" s="131">
        <f t="shared" si="8"/>
        <v>0</v>
      </c>
      <c r="AG35" s="74">
        <v>0</v>
      </c>
      <c r="AH35" s="77">
        <v>0</v>
      </c>
      <c r="AI35" s="134">
        <f t="shared" si="9"/>
        <v>0</v>
      </c>
      <c r="AJ35" s="76"/>
      <c r="AK35" s="75"/>
      <c r="AL35" s="64">
        <f t="shared" si="10"/>
        <v>0</v>
      </c>
      <c r="AM35" s="74">
        <v>0</v>
      </c>
      <c r="AN35" s="77">
        <v>0</v>
      </c>
      <c r="AO35" s="64">
        <f t="shared" si="11"/>
        <v>0</v>
      </c>
      <c r="AP35" s="76">
        <v>14</v>
      </c>
      <c r="AQ35" s="77">
        <v>12</v>
      </c>
      <c r="AR35" s="64">
        <f t="shared" si="12"/>
        <v>26</v>
      </c>
      <c r="AS35" s="76"/>
      <c r="AT35" s="77"/>
      <c r="AU35" s="79">
        <f t="shared" si="13"/>
        <v>0</v>
      </c>
      <c r="AV35" s="76"/>
      <c r="AW35" s="75"/>
      <c r="AX35" s="64">
        <f t="shared" si="14"/>
        <v>0</v>
      </c>
      <c r="AY35" s="135">
        <f t="shared" si="15"/>
        <v>76</v>
      </c>
      <c r="BD35"/>
    </row>
    <row r="36" spans="1:56" ht="30" customHeight="1" thickBot="1">
      <c r="A36" s="110">
        <v>26</v>
      </c>
      <c r="B36" s="329">
        <v>116</v>
      </c>
      <c r="C36" s="153" t="s">
        <v>491</v>
      </c>
      <c r="D36" s="153" t="s">
        <v>178</v>
      </c>
      <c r="E36" s="332" t="s">
        <v>291</v>
      </c>
      <c r="F36" s="76">
        <v>0</v>
      </c>
      <c r="G36" s="75">
        <v>0</v>
      </c>
      <c r="H36" s="64">
        <f t="shared" si="0"/>
        <v>0</v>
      </c>
      <c r="I36" s="76">
        <v>15</v>
      </c>
      <c r="J36" s="77">
        <v>11</v>
      </c>
      <c r="K36" s="78">
        <f t="shared" si="1"/>
        <v>26</v>
      </c>
      <c r="L36" s="221">
        <v>8</v>
      </c>
      <c r="M36" s="77">
        <v>0</v>
      </c>
      <c r="N36" s="79">
        <f t="shared" si="2"/>
        <v>8</v>
      </c>
      <c r="O36" s="76">
        <v>0</v>
      </c>
      <c r="P36" s="75">
        <v>0</v>
      </c>
      <c r="Q36" s="64">
        <f t="shared" si="3"/>
        <v>0</v>
      </c>
      <c r="R36" s="74">
        <v>0</v>
      </c>
      <c r="S36" s="75">
        <v>12</v>
      </c>
      <c r="T36" s="63">
        <f t="shared" si="4"/>
        <v>12</v>
      </c>
      <c r="U36" s="74">
        <v>8</v>
      </c>
      <c r="V36" s="77">
        <v>6</v>
      </c>
      <c r="W36" s="64">
        <f t="shared" si="5"/>
        <v>14</v>
      </c>
      <c r="X36" s="74">
        <v>0</v>
      </c>
      <c r="Y36" s="75">
        <v>0</v>
      </c>
      <c r="Z36" s="64">
        <f t="shared" si="6"/>
        <v>0</v>
      </c>
      <c r="AA36" s="74">
        <v>0</v>
      </c>
      <c r="AB36" s="75">
        <v>0</v>
      </c>
      <c r="AC36" s="64">
        <f t="shared" si="7"/>
        <v>0</v>
      </c>
      <c r="AD36" s="74">
        <v>0</v>
      </c>
      <c r="AE36" s="75">
        <v>0</v>
      </c>
      <c r="AF36" s="64">
        <f t="shared" si="8"/>
        <v>0</v>
      </c>
      <c r="AG36" s="74">
        <v>2</v>
      </c>
      <c r="AH36" s="77">
        <v>11</v>
      </c>
      <c r="AI36" s="79">
        <f t="shared" si="9"/>
        <v>13</v>
      </c>
      <c r="AJ36" s="76"/>
      <c r="AK36" s="75"/>
      <c r="AL36" s="64">
        <f t="shared" si="10"/>
        <v>0</v>
      </c>
      <c r="AM36" s="74">
        <v>3</v>
      </c>
      <c r="AN36" s="77">
        <v>0</v>
      </c>
      <c r="AO36" s="64">
        <f t="shared" si="11"/>
        <v>3</v>
      </c>
      <c r="AP36" s="76">
        <v>0</v>
      </c>
      <c r="AQ36" s="77">
        <v>0</v>
      </c>
      <c r="AR36" s="64">
        <f t="shared" si="12"/>
        <v>0</v>
      </c>
      <c r="AS36" s="76"/>
      <c r="AT36" s="77"/>
      <c r="AU36" s="79">
        <f t="shared" si="13"/>
        <v>0</v>
      </c>
      <c r="AV36" s="76"/>
      <c r="AW36" s="75"/>
      <c r="AX36" s="64">
        <f t="shared" si="14"/>
        <v>0</v>
      </c>
      <c r="AY36" s="57">
        <f t="shared" si="15"/>
        <v>76</v>
      </c>
      <c r="BD36"/>
    </row>
    <row r="37" spans="1:56" ht="30" customHeight="1" thickBot="1">
      <c r="A37" s="109">
        <v>27</v>
      </c>
      <c r="B37" s="265">
        <v>82</v>
      </c>
      <c r="C37" s="141" t="s">
        <v>483</v>
      </c>
      <c r="D37" s="141" t="s">
        <v>144</v>
      </c>
      <c r="E37" s="203" t="s">
        <v>484</v>
      </c>
      <c r="F37" s="76">
        <v>10</v>
      </c>
      <c r="G37" s="75">
        <v>11</v>
      </c>
      <c r="H37" s="64">
        <f t="shared" si="0"/>
        <v>21</v>
      </c>
      <c r="I37" s="76">
        <v>9</v>
      </c>
      <c r="J37" s="77">
        <v>13</v>
      </c>
      <c r="K37" s="78">
        <f t="shared" si="1"/>
        <v>22</v>
      </c>
      <c r="L37" s="221">
        <v>11</v>
      </c>
      <c r="M37" s="77">
        <v>11</v>
      </c>
      <c r="N37" s="79">
        <f t="shared" si="2"/>
        <v>22</v>
      </c>
      <c r="O37" s="76">
        <v>0</v>
      </c>
      <c r="P37" s="75">
        <v>0</v>
      </c>
      <c r="Q37" s="64">
        <f t="shared" si="3"/>
        <v>0</v>
      </c>
      <c r="R37" s="74">
        <v>0</v>
      </c>
      <c r="S37" s="75">
        <v>0</v>
      </c>
      <c r="T37" s="63">
        <f t="shared" si="4"/>
        <v>0</v>
      </c>
      <c r="U37" s="74">
        <v>3</v>
      </c>
      <c r="V37" s="77">
        <v>3</v>
      </c>
      <c r="W37" s="63">
        <f t="shared" si="5"/>
        <v>6</v>
      </c>
      <c r="X37" s="74">
        <v>0</v>
      </c>
      <c r="Y37" s="75">
        <v>0</v>
      </c>
      <c r="Z37" s="64">
        <f t="shared" si="6"/>
        <v>0</v>
      </c>
      <c r="AA37" s="74">
        <v>0</v>
      </c>
      <c r="AB37" s="75">
        <v>0</v>
      </c>
      <c r="AC37" s="64">
        <f t="shared" si="7"/>
        <v>0</v>
      </c>
      <c r="AD37" s="74">
        <v>0</v>
      </c>
      <c r="AE37" s="75">
        <v>0</v>
      </c>
      <c r="AF37" s="131">
        <f t="shared" si="8"/>
        <v>0</v>
      </c>
      <c r="AG37" s="74">
        <v>1</v>
      </c>
      <c r="AH37" s="77">
        <v>4</v>
      </c>
      <c r="AI37" s="134">
        <f t="shared" si="9"/>
        <v>5</v>
      </c>
      <c r="AJ37" s="76"/>
      <c r="AK37" s="75"/>
      <c r="AL37" s="64">
        <f t="shared" si="10"/>
        <v>0</v>
      </c>
      <c r="AM37" s="74">
        <v>0</v>
      </c>
      <c r="AN37" s="77">
        <v>0</v>
      </c>
      <c r="AO37" s="64">
        <f t="shared" si="11"/>
        <v>0</v>
      </c>
      <c r="AP37" s="76">
        <v>0</v>
      </c>
      <c r="AQ37" s="77">
        <v>0</v>
      </c>
      <c r="AR37" s="64">
        <f t="shared" si="12"/>
        <v>0</v>
      </c>
      <c r="AS37" s="76"/>
      <c r="AT37" s="77"/>
      <c r="AU37" s="79">
        <f t="shared" si="13"/>
        <v>0</v>
      </c>
      <c r="AV37" s="76"/>
      <c r="AW37" s="75"/>
      <c r="AX37" s="64">
        <f t="shared" si="14"/>
        <v>0</v>
      </c>
      <c r="AY37" s="135">
        <f t="shared" si="15"/>
        <v>76</v>
      </c>
      <c r="BD37"/>
    </row>
    <row r="38" spans="1:56" ht="30" customHeight="1" thickBot="1">
      <c r="A38" s="110">
        <v>28</v>
      </c>
      <c r="B38" s="319">
        <v>377</v>
      </c>
      <c r="C38" s="222" t="s">
        <v>386</v>
      </c>
      <c r="D38" s="222" t="s">
        <v>186</v>
      </c>
      <c r="E38" s="320" t="s">
        <v>484</v>
      </c>
      <c r="F38" s="76">
        <v>0</v>
      </c>
      <c r="G38" s="75">
        <v>0</v>
      </c>
      <c r="H38" s="64">
        <f t="shared" si="0"/>
        <v>0</v>
      </c>
      <c r="I38" s="76">
        <v>0</v>
      </c>
      <c r="J38" s="77">
        <v>0</v>
      </c>
      <c r="K38" s="78">
        <f t="shared" si="1"/>
        <v>0</v>
      </c>
      <c r="L38" s="221">
        <v>0</v>
      </c>
      <c r="M38" s="77">
        <v>0</v>
      </c>
      <c r="N38" s="79">
        <f t="shared" si="2"/>
        <v>0</v>
      </c>
      <c r="O38" s="76">
        <v>0</v>
      </c>
      <c r="P38" s="75">
        <v>11</v>
      </c>
      <c r="Q38" s="64">
        <f t="shared" si="3"/>
        <v>11</v>
      </c>
      <c r="R38" s="74">
        <v>7</v>
      </c>
      <c r="S38" s="75">
        <v>0</v>
      </c>
      <c r="T38" s="63">
        <f t="shared" si="4"/>
        <v>7</v>
      </c>
      <c r="U38" s="74">
        <v>0</v>
      </c>
      <c r="V38" s="77">
        <v>0</v>
      </c>
      <c r="W38" s="64">
        <f t="shared" si="5"/>
        <v>0</v>
      </c>
      <c r="X38" s="74">
        <v>10</v>
      </c>
      <c r="Y38" s="75">
        <v>8</v>
      </c>
      <c r="Z38" s="64">
        <f t="shared" si="6"/>
        <v>18</v>
      </c>
      <c r="AA38" s="74">
        <v>0</v>
      </c>
      <c r="AB38" s="75">
        <v>0</v>
      </c>
      <c r="AC38" s="64">
        <f t="shared" si="7"/>
        <v>0</v>
      </c>
      <c r="AD38" s="74">
        <v>13</v>
      </c>
      <c r="AE38" s="75">
        <v>0</v>
      </c>
      <c r="AF38" s="64">
        <f t="shared" si="8"/>
        <v>13</v>
      </c>
      <c r="AG38" s="74">
        <v>0</v>
      </c>
      <c r="AH38" s="77">
        <v>0</v>
      </c>
      <c r="AI38" s="79">
        <f t="shared" si="9"/>
        <v>0</v>
      </c>
      <c r="AJ38" s="76"/>
      <c r="AK38" s="75"/>
      <c r="AL38" s="64">
        <f t="shared" si="10"/>
        <v>0</v>
      </c>
      <c r="AM38" s="74">
        <v>0</v>
      </c>
      <c r="AN38" s="77">
        <v>7</v>
      </c>
      <c r="AO38" s="64">
        <f t="shared" si="11"/>
        <v>7</v>
      </c>
      <c r="AP38" s="76">
        <v>10</v>
      </c>
      <c r="AQ38" s="77">
        <v>5</v>
      </c>
      <c r="AR38" s="64">
        <f t="shared" si="12"/>
        <v>15</v>
      </c>
      <c r="AS38" s="76"/>
      <c r="AT38" s="77"/>
      <c r="AU38" s="79">
        <f t="shared" si="13"/>
        <v>0</v>
      </c>
      <c r="AV38" s="76"/>
      <c r="AW38" s="75"/>
      <c r="AX38" s="64">
        <f t="shared" si="14"/>
        <v>0</v>
      </c>
      <c r="AY38" s="57">
        <f t="shared" si="15"/>
        <v>71</v>
      </c>
      <c r="BD38"/>
    </row>
    <row r="39" spans="1:56" ht="30" customHeight="1" thickBot="1">
      <c r="A39" s="109">
        <v>29</v>
      </c>
      <c r="B39" s="200">
        <v>100</v>
      </c>
      <c r="C39" s="193" t="s">
        <v>490</v>
      </c>
      <c r="D39" s="193" t="s">
        <v>209</v>
      </c>
      <c r="E39" s="201" t="s">
        <v>291</v>
      </c>
      <c r="F39" s="76">
        <v>12</v>
      </c>
      <c r="G39" s="75">
        <v>7</v>
      </c>
      <c r="H39" s="64">
        <f t="shared" si="0"/>
        <v>19</v>
      </c>
      <c r="I39" s="76">
        <v>0</v>
      </c>
      <c r="J39" s="77">
        <v>0</v>
      </c>
      <c r="K39" s="78">
        <f t="shared" si="1"/>
        <v>0</v>
      </c>
      <c r="L39" s="221">
        <v>0</v>
      </c>
      <c r="M39" s="77">
        <v>0</v>
      </c>
      <c r="N39" s="79">
        <f t="shared" si="2"/>
        <v>0</v>
      </c>
      <c r="O39" s="76">
        <v>0</v>
      </c>
      <c r="P39" s="75">
        <v>0</v>
      </c>
      <c r="Q39" s="64">
        <f t="shared" si="3"/>
        <v>0</v>
      </c>
      <c r="R39" s="74">
        <v>0</v>
      </c>
      <c r="S39" s="75">
        <v>0</v>
      </c>
      <c r="T39" s="63">
        <f t="shared" si="4"/>
        <v>0</v>
      </c>
      <c r="U39" s="74">
        <v>6</v>
      </c>
      <c r="V39" s="77">
        <v>8</v>
      </c>
      <c r="W39" s="63">
        <f t="shared" si="5"/>
        <v>14</v>
      </c>
      <c r="X39" s="74">
        <v>7</v>
      </c>
      <c r="Y39" s="75">
        <v>0</v>
      </c>
      <c r="Z39" s="64">
        <f t="shared" si="6"/>
        <v>7</v>
      </c>
      <c r="AA39" s="74">
        <v>0</v>
      </c>
      <c r="AB39" s="75">
        <v>0</v>
      </c>
      <c r="AC39" s="64">
        <f t="shared" si="7"/>
        <v>0</v>
      </c>
      <c r="AD39" s="74">
        <v>8</v>
      </c>
      <c r="AE39" s="75">
        <v>0</v>
      </c>
      <c r="AF39" s="131">
        <f t="shared" si="8"/>
        <v>8</v>
      </c>
      <c r="AG39" s="74">
        <v>0</v>
      </c>
      <c r="AH39" s="77">
        <v>0</v>
      </c>
      <c r="AI39" s="134">
        <f t="shared" si="9"/>
        <v>0</v>
      </c>
      <c r="AJ39" s="76"/>
      <c r="AK39" s="75"/>
      <c r="AL39" s="64">
        <f t="shared" si="10"/>
        <v>0</v>
      </c>
      <c r="AM39" s="74">
        <v>7</v>
      </c>
      <c r="AN39" s="77">
        <v>6</v>
      </c>
      <c r="AO39" s="64">
        <f t="shared" si="11"/>
        <v>13</v>
      </c>
      <c r="AP39" s="76">
        <v>0</v>
      </c>
      <c r="AQ39" s="77">
        <v>8</v>
      </c>
      <c r="AR39" s="64">
        <f t="shared" si="12"/>
        <v>8</v>
      </c>
      <c r="AS39" s="76"/>
      <c r="AT39" s="77"/>
      <c r="AU39" s="79">
        <f t="shared" si="13"/>
        <v>0</v>
      </c>
      <c r="AV39" s="76"/>
      <c r="AW39" s="75"/>
      <c r="AX39" s="64">
        <f t="shared" si="14"/>
        <v>0</v>
      </c>
      <c r="AY39" s="135">
        <f t="shared" si="15"/>
        <v>69</v>
      </c>
      <c r="BD39"/>
    </row>
    <row r="40" spans="1:56" ht="30" customHeight="1" thickBot="1">
      <c r="A40" s="110">
        <v>30</v>
      </c>
      <c r="B40" s="198">
        <v>891</v>
      </c>
      <c r="C40" s="156" t="s">
        <v>516</v>
      </c>
      <c r="D40" s="156" t="s">
        <v>144</v>
      </c>
      <c r="E40" s="199" t="s">
        <v>291</v>
      </c>
      <c r="F40" s="76">
        <v>1</v>
      </c>
      <c r="G40" s="75">
        <v>6</v>
      </c>
      <c r="H40" s="64">
        <f t="shared" si="0"/>
        <v>7</v>
      </c>
      <c r="I40" s="76">
        <v>0</v>
      </c>
      <c r="J40" s="77">
        <v>8</v>
      </c>
      <c r="K40" s="78">
        <f t="shared" si="1"/>
        <v>8</v>
      </c>
      <c r="L40" s="221">
        <v>0</v>
      </c>
      <c r="M40" s="77">
        <v>0</v>
      </c>
      <c r="N40" s="79">
        <f t="shared" si="2"/>
        <v>0</v>
      </c>
      <c r="O40" s="76">
        <v>0</v>
      </c>
      <c r="P40" s="75">
        <v>0</v>
      </c>
      <c r="Q40" s="64">
        <f t="shared" si="3"/>
        <v>0</v>
      </c>
      <c r="R40" s="74">
        <v>0</v>
      </c>
      <c r="S40" s="75">
        <v>0</v>
      </c>
      <c r="T40" s="63">
        <f t="shared" si="4"/>
        <v>0</v>
      </c>
      <c r="U40" s="74">
        <v>4</v>
      </c>
      <c r="V40" s="77">
        <v>7</v>
      </c>
      <c r="W40" s="64">
        <f t="shared" si="5"/>
        <v>11</v>
      </c>
      <c r="X40" s="74">
        <v>0</v>
      </c>
      <c r="Y40" s="75">
        <v>0</v>
      </c>
      <c r="Z40" s="64">
        <f t="shared" si="6"/>
        <v>0</v>
      </c>
      <c r="AA40" s="74">
        <v>0</v>
      </c>
      <c r="AB40" s="75">
        <v>0</v>
      </c>
      <c r="AC40" s="64">
        <f t="shared" si="7"/>
        <v>0</v>
      </c>
      <c r="AD40" s="74">
        <v>11</v>
      </c>
      <c r="AE40" s="75">
        <v>9</v>
      </c>
      <c r="AF40" s="64">
        <f t="shared" si="8"/>
        <v>20</v>
      </c>
      <c r="AG40" s="74">
        <v>0</v>
      </c>
      <c r="AH40" s="77">
        <v>0</v>
      </c>
      <c r="AI40" s="79">
        <f t="shared" si="9"/>
        <v>0</v>
      </c>
      <c r="AJ40" s="76"/>
      <c r="AK40" s="75"/>
      <c r="AL40" s="64">
        <f t="shared" si="10"/>
        <v>0</v>
      </c>
      <c r="AM40" s="74">
        <v>0</v>
      </c>
      <c r="AN40" s="77">
        <v>0</v>
      </c>
      <c r="AO40" s="64">
        <f t="shared" si="11"/>
        <v>0</v>
      </c>
      <c r="AP40" s="76">
        <v>11</v>
      </c>
      <c r="AQ40" s="77">
        <v>11</v>
      </c>
      <c r="AR40" s="64">
        <f t="shared" si="12"/>
        <v>22</v>
      </c>
      <c r="AS40" s="76"/>
      <c r="AT40" s="77"/>
      <c r="AU40" s="79">
        <f t="shared" si="13"/>
        <v>0</v>
      </c>
      <c r="AV40" s="76"/>
      <c r="AW40" s="75"/>
      <c r="AX40" s="64">
        <f t="shared" si="14"/>
        <v>0</v>
      </c>
      <c r="AY40" s="57">
        <f t="shared" si="15"/>
        <v>68</v>
      </c>
      <c r="BD40"/>
    </row>
    <row r="41" spans="1:56" ht="30" customHeight="1" thickBot="1">
      <c r="A41" s="109">
        <v>31</v>
      </c>
      <c r="B41" s="200">
        <v>378</v>
      </c>
      <c r="C41" s="193" t="s">
        <v>503</v>
      </c>
      <c r="D41" s="193" t="s">
        <v>120</v>
      </c>
      <c r="E41" s="201" t="s">
        <v>291</v>
      </c>
      <c r="F41" s="76">
        <v>15</v>
      </c>
      <c r="G41" s="75">
        <v>20</v>
      </c>
      <c r="H41" s="64">
        <f t="shared" si="0"/>
        <v>35</v>
      </c>
      <c r="I41" s="210">
        <v>16</v>
      </c>
      <c r="J41" s="219">
        <v>16</v>
      </c>
      <c r="K41" s="78">
        <f t="shared" si="1"/>
        <v>32</v>
      </c>
      <c r="L41" s="221">
        <v>0</v>
      </c>
      <c r="M41" s="77">
        <v>0</v>
      </c>
      <c r="N41" s="79">
        <f t="shared" si="2"/>
        <v>0</v>
      </c>
      <c r="O41" s="76">
        <v>0</v>
      </c>
      <c r="P41" s="75">
        <v>0</v>
      </c>
      <c r="Q41" s="64">
        <f t="shared" si="3"/>
        <v>0</v>
      </c>
      <c r="R41" s="243">
        <v>0</v>
      </c>
      <c r="S41" s="211">
        <v>0</v>
      </c>
      <c r="T41" s="63">
        <f t="shared" si="4"/>
        <v>0</v>
      </c>
      <c r="U41" s="74">
        <v>0</v>
      </c>
      <c r="V41" s="77">
        <v>0</v>
      </c>
      <c r="W41" s="63">
        <f t="shared" si="5"/>
        <v>0</v>
      </c>
      <c r="X41" s="74">
        <v>0</v>
      </c>
      <c r="Y41" s="75">
        <v>0</v>
      </c>
      <c r="Z41" s="64">
        <f t="shared" si="6"/>
        <v>0</v>
      </c>
      <c r="AA41" s="74">
        <v>0</v>
      </c>
      <c r="AB41" s="75">
        <v>0</v>
      </c>
      <c r="AC41" s="64">
        <f t="shared" si="7"/>
        <v>0</v>
      </c>
      <c r="AD41" s="74">
        <v>0</v>
      </c>
      <c r="AE41" s="75">
        <v>0</v>
      </c>
      <c r="AF41" s="131">
        <f t="shared" si="8"/>
        <v>0</v>
      </c>
      <c r="AG41" s="74">
        <v>0</v>
      </c>
      <c r="AH41" s="77">
        <v>0</v>
      </c>
      <c r="AI41" s="134">
        <f t="shared" si="9"/>
        <v>0</v>
      </c>
      <c r="AJ41" s="76"/>
      <c r="AK41" s="75"/>
      <c r="AL41" s="64">
        <f t="shared" si="10"/>
        <v>0</v>
      </c>
      <c r="AM41" s="74">
        <v>0</v>
      </c>
      <c r="AN41" s="77">
        <v>0</v>
      </c>
      <c r="AO41" s="64">
        <f t="shared" si="11"/>
        <v>0</v>
      </c>
      <c r="AP41" s="76">
        <v>0</v>
      </c>
      <c r="AQ41" s="77">
        <v>0</v>
      </c>
      <c r="AR41" s="64">
        <f t="shared" si="12"/>
        <v>0</v>
      </c>
      <c r="AS41" s="76"/>
      <c r="AT41" s="77"/>
      <c r="AU41" s="79">
        <f t="shared" si="13"/>
        <v>0</v>
      </c>
      <c r="AV41" s="76"/>
      <c r="AW41" s="75"/>
      <c r="AX41" s="64">
        <f t="shared" si="14"/>
        <v>0</v>
      </c>
      <c r="AY41" s="135">
        <f t="shared" si="15"/>
        <v>67</v>
      </c>
      <c r="BD41"/>
    </row>
    <row r="42" spans="1:56" ht="30" customHeight="1" thickBot="1">
      <c r="A42" s="110">
        <v>32</v>
      </c>
      <c r="B42" s="198">
        <v>625</v>
      </c>
      <c r="C42" s="156" t="s">
        <v>512</v>
      </c>
      <c r="D42" s="156" t="s">
        <v>144</v>
      </c>
      <c r="E42" s="199" t="s">
        <v>291</v>
      </c>
      <c r="F42" s="76">
        <v>0</v>
      </c>
      <c r="G42" s="75">
        <v>0</v>
      </c>
      <c r="H42" s="64">
        <f t="shared" si="0"/>
        <v>0</v>
      </c>
      <c r="I42" s="76">
        <v>0</v>
      </c>
      <c r="J42" s="77">
        <v>0</v>
      </c>
      <c r="K42" s="78">
        <f t="shared" si="1"/>
        <v>0</v>
      </c>
      <c r="L42" s="221">
        <v>0</v>
      </c>
      <c r="M42" s="77">
        <v>0</v>
      </c>
      <c r="N42" s="79">
        <f t="shared" si="2"/>
        <v>0</v>
      </c>
      <c r="O42" s="76">
        <v>0</v>
      </c>
      <c r="P42" s="75">
        <v>0</v>
      </c>
      <c r="Q42" s="64">
        <f t="shared" si="3"/>
        <v>0</v>
      </c>
      <c r="R42" s="74">
        <v>0</v>
      </c>
      <c r="S42" s="75">
        <v>0</v>
      </c>
      <c r="T42" s="63">
        <f t="shared" si="4"/>
        <v>0</v>
      </c>
      <c r="U42" s="74">
        <v>0</v>
      </c>
      <c r="V42" s="77">
        <v>0</v>
      </c>
      <c r="W42" s="64">
        <f t="shared" si="5"/>
        <v>0</v>
      </c>
      <c r="X42" s="74">
        <v>0</v>
      </c>
      <c r="Y42" s="75">
        <v>0</v>
      </c>
      <c r="Z42" s="64">
        <f t="shared" si="6"/>
        <v>0</v>
      </c>
      <c r="AA42" s="74">
        <v>0</v>
      </c>
      <c r="AB42" s="75">
        <v>0</v>
      </c>
      <c r="AC42" s="64">
        <f t="shared" si="7"/>
        <v>0</v>
      </c>
      <c r="AD42" s="74">
        <v>9</v>
      </c>
      <c r="AE42" s="75">
        <v>22</v>
      </c>
      <c r="AF42" s="64">
        <f t="shared" si="8"/>
        <v>31</v>
      </c>
      <c r="AG42" s="74">
        <v>20</v>
      </c>
      <c r="AH42" s="77">
        <v>13</v>
      </c>
      <c r="AI42" s="79">
        <f t="shared" si="9"/>
        <v>33</v>
      </c>
      <c r="AJ42" s="76"/>
      <c r="AK42" s="75"/>
      <c r="AL42" s="64">
        <f t="shared" si="10"/>
        <v>0</v>
      </c>
      <c r="AM42" s="74">
        <v>0</v>
      </c>
      <c r="AN42" s="77">
        <v>0</v>
      </c>
      <c r="AO42" s="64">
        <f t="shared" si="11"/>
        <v>0</v>
      </c>
      <c r="AP42" s="76">
        <v>0</v>
      </c>
      <c r="AQ42" s="77">
        <v>0</v>
      </c>
      <c r="AR42" s="64">
        <f t="shared" si="12"/>
        <v>0</v>
      </c>
      <c r="AS42" s="76"/>
      <c r="AT42" s="77"/>
      <c r="AU42" s="79">
        <f t="shared" si="13"/>
        <v>0</v>
      </c>
      <c r="AV42" s="76"/>
      <c r="AW42" s="75"/>
      <c r="AX42" s="64">
        <f t="shared" si="14"/>
        <v>0</v>
      </c>
      <c r="AY42" s="57">
        <f t="shared" si="15"/>
        <v>64</v>
      </c>
      <c r="BD42"/>
    </row>
    <row r="43" spans="1:56" ht="30" customHeight="1" thickBot="1">
      <c r="A43" s="109">
        <v>33</v>
      </c>
      <c r="B43" s="200">
        <v>382</v>
      </c>
      <c r="C43" s="193" t="s">
        <v>504</v>
      </c>
      <c r="D43" s="193" t="s">
        <v>109</v>
      </c>
      <c r="E43" s="201" t="s">
        <v>291</v>
      </c>
      <c r="F43" s="210">
        <v>16</v>
      </c>
      <c r="G43" s="211">
        <v>16</v>
      </c>
      <c r="H43" s="64">
        <f aca="true" t="shared" si="16" ref="H43:H74">SUM(F43+G43)</f>
        <v>32</v>
      </c>
      <c r="I43" s="210">
        <v>16</v>
      </c>
      <c r="J43" s="219">
        <v>16</v>
      </c>
      <c r="K43" s="78">
        <f aca="true" t="shared" si="17" ref="K43:K74">SUM(I43+J43)</f>
        <v>32</v>
      </c>
      <c r="L43" s="221">
        <v>0</v>
      </c>
      <c r="M43" s="77">
        <v>0</v>
      </c>
      <c r="N43" s="79">
        <f aca="true" t="shared" si="18" ref="N43:N74">SUM(L43,M43)</f>
        <v>0</v>
      </c>
      <c r="O43" s="76">
        <v>0</v>
      </c>
      <c r="P43" s="75">
        <v>0</v>
      </c>
      <c r="Q43" s="64">
        <f aca="true" t="shared" si="19" ref="Q43:Q74">SUM(O43,P43)</f>
        <v>0</v>
      </c>
      <c r="R43" s="74">
        <v>0</v>
      </c>
      <c r="S43" s="75">
        <v>0</v>
      </c>
      <c r="T43" s="63">
        <f aca="true" t="shared" si="20" ref="T43:T74">SUM(R43,S43)</f>
        <v>0</v>
      </c>
      <c r="U43" s="74">
        <v>0</v>
      </c>
      <c r="V43" s="77">
        <v>0</v>
      </c>
      <c r="W43" s="63">
        <f aca="true" t="shared" si="21" ref="W43:W74">SUM(U43,V43)</f>
        <v>0</v>
      </c>
      <c r="X43" s="74">
        <v>0</v>
      </c>
      <c r="Y43" s="75">
        <v>0</v>
      </c>
      <c r="Z43" s="64">
        <f aca="true" t="shared" si="22" ref="Z43:Z74">SUM(X43,Y43)</f>
        <v>0</v>
      </c>
      <c r="AA43" s="74">
        <v>0</v>
      </c>
      <c r="AB43" s="75">
        <v>0</v>
      </c>
      <c r="AC43" s="64">
        <f aca="true" t="shared" si="23" ref="AC43:AC74">SUM(AA43,AB43)</f>
        <v>0</v>
      </c>
      <c r="AD43" s="74">
        <v>0</v>
      </c>
      <c r="AE43" s="75">
        <v>0</v>
      </c>
      <c r="AF43" s="131">
        <f aca="true" t="shared" si="24" ref="AF43:AF74">SUM(AD43,AE43)</f>
        <v>0</v>
      </c>
      <c r="AG43" s="74">
        <v>0</v>
      </c>
      <c r="AH43" s="77">
        <v>0</v>
      </c>
      <c r="AI43" s="134">
        <f aca="true" t="shared" si="25" ref="AI43:AI74">SUM(AG43,AH43)</f>
        <v>0</v>
      </c>
      <c r="AJ43" s="76"/>
      <c r="AK43" s="75"/>
      <c r="AL43" s="64">
        <f aca="true" t="shared" si="26" ref="AL43:AL74">SUM(AJ43,AK43)</f>
        <v>0</v>
      </c>
      <c r="AM43" s="74">
        <v>0</v>
      </c>
      <c r="AN43" s="77">
        <v>0</v>
      </c>
      <c r="AO43" s="64">
        <f aca="true" t="shared" si="27" ref="AO43:AO74">SUM(AM43,AN43)</f>
        <v>0</v>
      </c>
      <c r="AP43" s="76">
        <v>0</v>
      </c>
      <c r="AQ43" s="77">
        <v>0</v>
      </c>
      <c r="AR43" s="64">
        <f aca="true" t="shared" si="28" ref="AR43:AR74">SUM(AP43,AQ43)</f>
        <v>0</v>
      </c>
      <c r="AS43" s="76"/>
      <c r="AT43" s="77"/>
      <c r="AU43" s="79">
        <f aca="true" t="shared" si="29" ref="AU43:AU74">SUM(AS43,AT43)</f>
        <v>0</v>
      </c>
      <c r="AV43" s="76"/>
      <c r="AW43" s="75"/>
      <c r="AX43" s="64">
        <f aca="true" t="shared" si="30" ref="AX43:AX74">SUM(AV43,AW43)</f>
        <v>0</v>
      </c>
      <c r="AY43" s="135">
        <f aca="true" t="shared" si="31" ref="AY43:AY74">SUM(AX43+AU43+AR43+AO43+AL43+AI43+AF43+AC43+Z43+T43+W43+Q43+N43+K43+H43)</f>
        <v>64</v>
      </c>
      <c r="BD43"/>
    </row>
    <row r="44" spans="1:56" ht="30" customHeight="1" thickBot="1">
      <c r="A44" s="110">
        <v>34</v>
      </c>
      <c r="B44" s="200">
        <v>400</v>
      </c>
      <c r="C44" s="193" t="s">
        <v>505</v>
      </c>
      <c r="D44" s="193" t="s">
        <v>506</v>
      </c>
      <c r="E44" s="201" t="s">
        <v>291</v>
      </c>
      <c r="F44" s="76">
        <v>0</v>
      </c>
      <c r="G44" s="75">
        <v>0</v>
      </c>
      <c r="H44" s="64">
        <f t="shared" si="16"/>
        <v>0</v>
      </c>
      <c r="I44" s="210">
        <v>16</v>
      </c>
      <c r="J44" s="219">
        <v>16</v>
      </c>
      <c r="K44" s="78">
        <f t="shared" si="17"/>
        <v>32</v>
      </c>
      <c r="L44" s="221">
        <v>0</v>
      </c>
      <c r="M44" s="77">
        <v>0</v>
      </c>
      <c r="N44" s="79">
        <f t="shared" si="18"/>
        <v>0</v>
      </c>
      <c r="O44" s="76">
        <v>0</v>
      </c>
      <c r="P44" s="75">
        <v>0</v>
      </c>
      <c r="Q44" s="64">
        <f t="shared" si="19"/>
        <v>0</v>
      </c>
      <c r="R44" s="243">
        <v>16</v>
      </c>
      <c r="S44" s="211">
        <v>16</v>
      </c>
      <c r="T44" s="63">
        <f t="shared" si="20"/>
        <v>32</v>
      </c>
      <c r="U44" s="74">
        <v>0</v>
      </c>
      <c r="V44" s="77">
        <v>0</v>
      </c>
      <c r="W44" s="64">
        <f t="shared" si="21"/>
        <v>0</v>
      </c>
      <c r="X44" s="74">
        <v>0</v>
      </c>
      <c r="Y44" s="75">
        <v>0</v>
      </c>
      <c r="Z44" s="64">
        <f t="shared" si="22"/>
        <v>0</v>
      </c>
      <c r="AA44" s="74">
        <v>0</v>
      </c>
      <c r="AB44" s="75">
        <v>0</v>
      </c>
      <c r="AC44" s="64">
        <f t="shared" si="23"/>
        <v>0</v>
      </c>
      <c r="AD44" s="74">
        <v>0</v>
      </c>
      <c r="AE44" s="75">
        <v>0</v>
      </c>
      <c r="AF44" s="64">
        <f t="shared" si="24"/>
        <v>0</v>
      </c>
      <c r="AG44" s="74">
        <v>0</v>
      </c>
      <c r="AH44" s="77">
        <v>0</v>
      </c>
      <c r="AI44" s="79">
        <f t="shared" si="25"/>
        <v>0</v>
      </c>
      <c r="AJ44" s="76"/>
      <c r="AK44" s="75"/>
      <c r="AL44" s="64">
        <f t="shared" si="26"/>
        <v>0</v>
      </c>
      <c r="AM44" s="74">
        <v>0</v>
      </c>
      <c r="AN44" s="77">
        <v>0</v>
      </c>
      <c r="AO44" s="64">
        <f t="shared" si="27"/>
        <v>0</v>
      </c>
      <c r="AP44" s="76">
        <v>0</v>
      </c>
      <c r="AQ44" s="77">
        <v>0</v>
      </c>
      <c r="AR44" s="64">
        <f t="shared" si="28"/>
        <v>0</v>
      </c>
      <c r="AS44" s="76"/>
      <c r="AT44" s="77"/>
      <c r="AU44" s="79">
        <f t="shared" si="29"/>
        <v>0</v>
      </c>
      <c r="AV44" s="76"/>
      <c r="AW44" s="75"/>
      <c r="AX44" s="64">
        <f t="shared" si="30"/>
        <v>0</v>
      </c>
      <c r="AY44" s="57">
        <f t="shared" si="31"/>
        <v>64</v>
      </c>
      <c r="BD44"/>
    </row>
    <row r="45" spans="1:56" ht="30" customHeight="1" thickBot="1">
      <c r="A45" s="109">
        <v>35</v>
      </c>
      <c r="B45" s="202">
        <v>34</v>
      </c>
      <c r="C45" s="141" t="s">
        <v>466</v>
      </c>
      <c r="D45" s="141" t="s">
        <v>109</v>
      </c>
      <c r="E45" s="203" t="s">
        <v>291</v>
      </c>
      <c r="F45" s="76">
        <v>0</v>
      </c>
      <c r="G45" s="74">
        <v>9</v>
      </c>
      <c r="H45" s="64">
        <f t="shared" si="16"/>
        <v>9</v>
      </c>
      <c r="I45" s="76">
        <v>6</v>
      </c>
      <c r="J45" s="77">
        <v>12</v>
      </c>
      <c r="K45" s="78">
        <f t="shared" si="17"/>
        <v>18</v>
      </c>
      <c r="L45" s="221">
        <v>5</v>
      </c>
      <c r="M45" s="77">
        <v>0</v>
      </c>
      <c r="N45" s="79">
        <f t="shared" si="18"/>
        <v>5</v>
      </c>
      <c r="O45" s="76">
        <v>0</v>
      </c>
      <c r="P45" s="75">
        <v>0</v>
      </c>
      <c r="Q45" s="64">
        <f t="shared" si="19"/>
        <v>0</v>
      </c>
      <c r="R45" s="74">
        <v>0</v>
      </c>
      <c r="S45" s="75">
        <v>5</v>
      </c>
      <c r="T45" s="63">
        <f t="shared" si="20"/>
        <v>5</v>
      </c>
      <c r="U45" s="74">
        <v>0</v>
      </c>
      <c r="V45" s="77">
        <v>0</v>
      </c>
      <c r="W45" s="63">
        <f t="shared" si="21"/>
        <v>0</v>
      </c>
      <c r="X45" s="74">
        <v>0</v>
      </c>
      <c r="Y45" s="75">
        <v>0</v>
      </c>
      <c r="Z45" s="64">
        <f t="shared" si="22"/>
        <v>0</v>
      </c>
      <c r="AA45" s="74">
        <v>0</v>
      </c>
      <c r="AB45" s="75">
        <v>0</v>
      </c>
      <c r="AC45" s="64">
        <f t="shared" si="23"/>
        <v>0</v>
      </c>
      <c r="AD45" s="74">
        <v>0</v>
      </c>
      <c r="AE45" s="75">
        <v>3</v>
      </c>
      <c r="AF45" s="131">
        <f t="shared" si="24"/>
        <v>3</v>
      </c>
      <c r="AG45" s="74">
        <v>8</v>
      </c>
      <c r="AH45" s="77">
        <v>6</v>
      </c>
      <c r="AI45" s="134">
        <f t="shared" si="25"/>
        <v>14</v>
      </c>
      <c r="AJ45" s="76"/>
      <c r="AK45" s="75"/>
      <c r="AL45" s="64">
        <f t="shared" si="26"/>
        <v>0</v>
      </c>
      <c r="AM45" s="74">
        <v>0</v>
      </c>
      <c r="AN45" s="77">
        <v>0</v>
      </c>
      <c r="AO45" s="64">
        <f t="shared" si="27"/>
        <v>0</v>
      </c>
      <c r="AP45" s="76">
        <v>0</v>
      </c>
      <c r="AQ45" s="77">
        <v>0</v>
      </c>
      <c r="AR45" s="64">
        <f t="shared" si="28"/>
        <v>0</v>
      </c>
      <c r="AS45" s="76"/>
      <c r="AT45" s="77"/>
      <c r="AU45" s="79">
        <f t="shared" si="29"/>
        <v>0</v>
      </c>
      <c r="AV45" s="76"/>
      <c r="AW45" s="75"/>
      <c r="AX45" s="64">
        <f t="shared" si="30"/>
        <v>0</v>
      </c>
      <c r="AY45" s="135">
        <f t="shared" si="31"/>
        <v>54</v>
      </c>
      <c r="BD45"/>
    </row>
    <row r="46" spans="1:56" ht="30" customHeight="1" thickBot="1">
      <c r="A46" s="110">
        <v>36</v>
      </c>
      <c r="B46" s="198">
        <v>80</v>
      </c>
      <c r="C46" s="156" t="s">
        <v>482</v>
      </c>
      <c r="D46" s="156" t="s">
        <v>144</v>
      </c>
      <c r="E46" s="199" t="s">
        <v>291</v>
      </c>
      <c r="F46" s="76">
        <v>0</v>
      </c>
      <c r="G46" s="74">
        <v>0</v>
      </c>
      <c r="H46" s="64">
        <f t="shared" si="16"/>
        <v>0</v>
      </c>
      <c r="I46" s="76">
        <v>12</v>
      </c>
      <c r="J46" s="77">
        <v>0</v>
      </c>
      <c r="K46" s="78">
        <f t="shared" si="17"/>
        <v>12</v>
      </c>
      <c r="L46" s="221">
        <v>0</v>
      </c>
      <c r="M46" s="77">
        <v>0</v>
      </c>
      <c r="N46" s="79">
        <f t="shared" si="18"/>
        <v>0</v>
      </c>
      <c r="O46" s="76">
        <v>8</v>
      </c>
      <c r="P46" s="75">
        <v>12</v>
      </c>
      <c r="Q46" s="64">
        <f t="shared" si="19"/>
        <v>20</v>
      </c>
      <c r="R46" s="74">
        <v>4</v>
      </c>
      <c r="S46" s="75">
        <v>0</v>
      </c>
      <c r="T46" s="63">
        <f t="shared" si="20"/>
        <v>4</v>
      </c>
      <c r="U46" s="74">
        <v>0</v>
      </c>
      <c r="V46" s="77">
        <v>0</v>
      </c>
      <c r="W46" s="64">
        <f t="shared" si="21"/>
        <v>0</v>
      </c>
      <c r="X46" s="74">
        <v>0</v>
      </c>
      <c r="Y46" s="75">
        <v>7</v>
      </c>
      <c r="Z46" s="64">
        <f t="shared" si="22"/>
        <v>7</v>
      </c>
      <c r="AA46" s="74">
        <v>5</v>
      </c>
      <c r="AB46" s="75">
        <v>4</v>
      </c>
      <c r="AC46" s="64">
        <f t="shared" si="23"/>
        <v>9</v>
      </c>
      <c r="AD46" s="74">
        <v>2</v>
      </c>
      <c r="AE46" s="75">
        <v>0</v>
      </c>
      <c r="AF46" s="64">
        <f t="shared" si="24"/>
        <v>2</v>
      </c>
      <c r="AG46" s="74">
        <v>0</v>
      </c>
      <c r="AH46" s="77">
        <v>0</v>
      </c>
      <c r="AI46" s="79">
        <f t="shared" si="25"/>
        <v>0</v>
      </c>
      <c r="AJ46" s="76"/>
      <c r="AK46" s="75"/>
      <c r="AL46" s="64">
        <f t="shared" si="26"/>
        <v>0</v>
      </c>
      <c r="AM46" s="74">
        <v>0</v>
      </c>
      <c r="AN46" s="77">
        <v>0</v>
      </c>
      <c r="AO46" s="64">
        <f t="shared" si="27"/>
        <v>0</v>
      </c>
      <c r="AP46" s="76">
        <v>0</v>
      </c>
      <c r="AQ46" s="77">
        <v>0</v>
      </c>
      <c r="AR46" s="64">
        <f t="shared" si="28"/>
        <v>0</v>
      </c>
      <c r="AS46" s="76"/>
      <c r="AT46" s="77"/>
      <c r="AU46" s="79">
        <f t="shared" si="29"/>
        <v>0</v>
      </c>
      <c r="AV46" s="76"/>
      <c r="AW46" s="75"/>
      <c r="AX46" s="64">
        <f t="shared" si="30"/>
        <v>0</v>
      </c>
      <c r="AY46" s="57">
        <f t="shared" si="31"/>
        <v>54</v>
      </c>
      <c r="BD46"/>
    </row>
    <row r="47" spans="1:56" ht="30" customHeight="1" thickBot="1">
      <c r="A47" s="109">
        <v>37</v>
      </c>
      <c r="B47" s="204">
        <v>964</v>
      </c>
      <c r="C47" s="168" t="s">
        <v>518</v>
      </c>
      <c r="D47" s="168" t="s">
        <v>117</v>
      </c>
      <c r="E47" s="205" t="s">
        <v>291</v>
      </c>
      <c r="F47" s="76">
        <v>0</v>
      </c>
      <c r="G47" s="74">
        <v>0</v>
      </c>
      <c r="H47" s="64">
        <f t="shared" si="16"/>
        <v>0</v>
      </c>
      <c r="I47" s="76">
        <v>16</v>
      </c>
      <c r="J47" s="77">
        <v>20</v>
      </c>
      <c r="K47" s="78">
        <f t="shared" si="17"/>
        <v>36</v>
      </c>
      <c r="L47" s="221">
        <v>0</v>
      </c>
      <c r="M47" s="77">
        <v>0</v>
      </c>
      <c r="N47" s="79">
        <f t="shared" si="18"/>
        <v>0</v>
      </c>
      <c r="O47" s="76">
        <v>0</v>
      </c>
      <c r="P47" s="75">
        <v>0</v>
      </c>
      <c r="Q47" s="64">
        <f t="shared" si="19"/>
        <v>0</v>
      </c>
      <c r="R47" s="243">
        <v>16</v>
      </c>
      <c r="S47" s="211">
        <v>0</v>
      </c>
      <c r="T47" s="63">
        <f t="shared" si="20"/>
        <v>16</v>
      </c>
      <c r="U47" s="74">
        <v>0</v>
      </c>
      <c r="V47" s="77">
        <v>0</v>
      </c>
      <c r="W47" s="63">
        <f t="shared" si="21"/>
        <v>0</v>
      </c>
      <c r="X47" s="74">
        <v>0</v>
      </c>
      <c r="Y47" s="75">
        <v>0</v>
      </c>
      <c r="Z47" s="64">
        <f t="shared" si="22"/>
        <v>0</v>
      </c>
      <c r="AA47" s="74">
        <v>0</v>
      </c>
      <c r="AB47" s="75">
        <v>0</v>
      </c>
      <c r="AC47" s="64">
        <f t="shared" si="23"/>
        <v>0</v>
      </c>
      <c r="AD47" s="74">
        <v>0</v>
      </c>
      <c r="AE47" s="75">
        <v>0</v>
      </c>
      <c r="AF47" s="131">
        <f t="shared" si="24"/>
        <v>0</v>
      </c>
      <c r="AG47" s="74">
        <v>0</v>
      </c>
      <c r="AH47" s="77">
        <v>0</v>
      </c>
      <c r="AI47" s="134">
        <f t="shared" si="25"/>
        <v>0</v>
      </c>
      <c r="AJ47" s="76"/>
      <c r="AK47" s="75"/>
      <c r="AL47" s="64">
        <f t="shared" si="26"/>
        <v>0</v>
      </c>
      <c r="AM47" s="74">
        <v>0</v>
      </c>
      <c r="AN47" s="77">
        <v>0</v>
      </c>
      <c r="AO47" s="64">
        <f t="shared" si="27"/>
        <v>0</v>
      </c>
      <c r="AP47" s="76">
        <v>0</v>
      </c>
      <c r="AQ47" s="77">
        <v>0</v>
      </c>
      <c r="AR47" s="64">
        <f t="shared" si="28"/>
        <v>0</v>
      </c>
      <c r="AS47" s="76"/>
      <c r="AT47" s="77"/>
      <c r="AU47" s="79">
        <f t="shared" si="29"/>
        <v>0</v>
      </c>
      <c r="AV47" s="76"/>
      <c r="AW47" s="75"/>
      <c r="AX47" s="64">
        <f t="shared" si="30"/>
        <v>0</v>
      </c>
      <c r="AY47" s="135">
        <f t="shared" si="31"/>
        <v>52</v>
      </c>
      <c r="BD47"/>
    </row>
    <row r="48" spans="1:56" ht="30" customHeight="1" thickBot="1">
      <c r="A48" s="110">
        <v>38</v>
      </c>
      <c r="B48" s="321">
        <v>55</v>
      </c>
      <c r="C48" s="322" t="s">
        <v>475</v>
      </c>
      <c r="D48" s="322" t="s">
        <v>459</v>
      </c>
      <c r="E48" s="323" t="s">
        <v>291</v>
      </c>
      <c r="F48" s="76">
        <v>0</v>
      </c>
      <c r="G48" s="75">
        <v>0</v>
      </c>
      <c r="H48" s="64">
        <f t="shared" si="16"/>
        <v>0</v>
      </c>
      <c r="I48" s="76">
        <v>0</v>
      </c>
      <c r="J48" s="77">
        <v>0</v>
      </c>
      <c r="K48" s="78">
        <f t="shared" si="17"/>
        <v>0</v>
      </c>
      <c r="L48" s="221">
        <v>0</v>
      </c>
      <c r="M48" s="77">
        <v>0</v>
      </c>
      <c r="N48" s="79">
        <f t="shared" si="18"/>
        <v>0</v>
      </c>
      <c r="O48" s="76">
        <v>0</v>
      </c>
      <c r="P48" s="75">
        <v>0</v>
      </c>
      <c r="Q48" s="64">
        <f t="shared" si="19"/>
        <v>0</v>
      </c>
      <c r="R48" s="74">
        <v>0</v>
      </c>
      <c r="S48" s="75">
        <v>0</v>
      </c>
      <c r="T48" s="63">
        <f t="shared" si="20"/>
        <v>0</v>
      </c>
      <c r="U48" s="74">
        <v>0</v>
      </c>
      <c r="V48" s="77">
        <v>0</v>
      </c>
      <c r="W48" s="64">
        <f t="shared" si="21"/>
        <v>0</v>
      </c>
      <c r="X48" s="74">
        <v>9</v>
      </c>
      <c r="Y48" s="75">
        <v>11</v>
      </c>
      <c r="Z48" s="64">
        <f t="shared" si="22"/>
        <v>20</v>
      </c>
      <c r="AA48" s="74">
        <v>0</v>
      </c>
      <c r="AB48" s="75">
        <v>0</v>
      </c>
      <c r="AC48" s="64">
        <f t="shared" si="23"/>
        <v>0</v>
      </c>
      <c r="AD48" s="74">
        <v>7</v>
      </c>
      <c r="AE48" s="75">
        <v>7</v>
      </c>
      <c r="AF48" s="64">
        <f t="shared" si="24"/>
        <v>14</v>
      </c>
      <c r="AG48" s="74">
        <v>10</v>
      </c>
      <c r="AH48" s="77">
        <v>5</v>
      </c>
      <c r="AI48" s="79">
        <f t="shared" si="25"/>
        <v>15</v>
      </c>
      <c r="AJ48" s="76"/>
      <c r="AK48" s="75"/>
      <c r="AL48" s="64">
        <f t="shared" si="26"/>
        <v>0</v>
      </c>
      <c r="AM48" s="74">
        <v>0</v>
      </c>
      <c r="AN48" s="77">
        <v>0</v>
      </c>
      <c r="AO48" s="64">
        <f t="shared" si="27"/>
        <v>0</v>
      </c>
      <c r="AP48" s="76">
        <v>0</v>
      </c>
      <c r="AQ48" s="77">
        <v>0</v>
      </c>
      <c r="AR48" s="64">
        <f t="shared" si="28"/>
        <v>0</v>
      </c>
      <c r="AS48" s="76"/>
      <c r="AT48" s="77"/>
      <c r="AU48" s="79">
        <f t="shared" si="29"/>
        <v>0</v>
      </c>
      <c r="AV48" s="76"/>
      <c r="AW48" s="75"/>
      <c r="AX48" s="64">
        <f t="shared" si="30"/>
        <v>0</v>
      </c>
      <c r="AY48" s="57">
        <f t="shared" si="31"/>
        <v>49</v>
      </c>
      <c r="BD48"/>
    </row>
    <row r="49" spans="1:56" ht="30" customHeight="1" thickBot="1">
      <c r="A49" s="109">
        <v>39</v>
      </c>
      <c r="B49" s="198">
        <v>78</v>
      </c>
      <c r="C49" s="156" t="s">
        <v>481</v>
      </c>
      <c r="D49" s="156" t="s">
        <v>248</v>
      </c>
      <c r="E49" s="199" t="s">
        <v>291</v>
      </c>
      <c r="F49" s="76">
        <v>6</v>
      </c>
      <c r="G49" s="75">
        <v>0</v>
      </c>
      <c r="H49" s="64">
        <f t="shared" si="16"/>
        <v>6</v>
      </c>
      <c r="I49" s="76">
        <v>0</v>
      </c>
      <c r="J49" s="220">
        <v>0</v>
      </c>
      <c r="K49" s="78">
        <f t="shared" si="17"/>
        <v>0</v>
      </c>
      <c r="L49" s="221">
        <v>0</v>
      </c>
      <c r="M49" s="77">
        <v>0</v>
      </c>
      <c r="N49" s="79">
        <f t="shared" si="18"/>
        <v>0</v>
      </c>
      <c r="O49" s="76">
        <v>0</v>
      </c>
      <c r="P49" s="75">
        <v>4</v>
      </c>
      <c r="Q49" s="64">
        <f t="shared" si="19"/>
        <v>4</v>
      </c>
      <c r="R49" s="74">
        <v>13</v>
      </c>
      <c r="S49" s="75">
        <v>0</v>
      </c>
      <c r="T49" s="63">
        <f t="shared" si="20"/>
        <v>13</v>
      </c>
      <c r="U49" s="74">
        <v>0</v>
      </c>
      <c r="V49" s="77">
        <v>1</v>
      </c>
      <c r="W49" s="63">
        <f t="shared" si="21"/>
        <v>1</v>
      </c>
      <c r="X49" s="74">
        <v>6</v>
      </c>
      <c r="Y49" s="75">
        <v>6</v>
      </c>
      <c r="Z49" s="64">
        <f t="shared" si="22"/>
        <v>12</v>
      </c>
      <c r="AA49" s="74">
        <v>0</v>
      </c>
      <c r="AB49" s="75">
        <v>5</v>
      </c>
      <c r="AC49" s="64">
        <f t="shared" si="23"/>
        <v>5</v>
      </c>
      <c r="AD49" s="74">
        <v>0</v>
      </c>
      <c r="AE49" s="75">
        <v>0</v>
      </c>
      <c r="AF49" s="131">
        <f t="shared" si="24"/>
        <v>0</v>
      </c>
      <c r="AG49" s="74">
        <v>7</v>
      </c>
      <c r="AH49" s="77">
        <v>0</v>
      </c>
      <c r="AI49" s="134">
        <f t="shared" si="25"/>
        <v>7</v>
      </c>
      <c r="AJ49" s="76"/>
      <c r="AK49" s="75"/>
      <c r="AL49" s="64">
        <f t="shared" si="26"/>
        <v>0</v>
      </c>
      <c r="AM49" s="74">
        <v>0</v>
      </c>
      <c r="AN49" s="77">
        <v>0</v>
      </c>
      <c r="AO49" s="64">
        <f t="shared" si="27"/>
        <v>0</v>
      </c>
      <c r="AP49" s="76">
        <v>0</v>
      </c>
      <c r="AQ49" s="77">
        <v>0</v>
      </c>
      <c r="AR49" s="64">
        <f t="shared" si="28"/>
        <v>0</v>
      </c>
      <c r="AS49" s="76"/>
      <c r="AT49" s="77"/>
      <c r="AU49" s="79">
        <f t="shared" si="29"/>
        <v>0</v>
      </c>
      <c r="AV49" s="76"/>
      <c r="AW49" s="75"/>
      <c r="AX49" s="64">
        <f t="shared" si="30"/>
        <v>0</v>
      </c>
      <c r="AY49" s="135">
        <f t="shared" si="31"/>
        <v>48</v>
      </c>
      <c r="BD49"/>
    </row>
    <row r="50" spans="1:56" ht="30" customHeight="1" thickBot="1">
      <c r="A50" s="110">
        <v>40</v>
      </c>
      <c r="B50" s="204">
        <v>221</v>
      </c>
      <c r="C50" s="168" t="s">
        <v>500</v>
      </c>
      <c r="D50" s="168" t="s">
        <v>75</v>
      </c>
      <c r="E50" s="205" t="s">
        <v>291</v>
      </c>
      <c r="F50" s="76">
        <v>0</v>
      </c>
      <c r="G50" s="75">
        <v>0</v>
      </c>
      <c r="H50" s="64">
        <f t="shared" si="16"/>
        <v>0</v>
      </c>
      <c r="I50" s="76">
        <v>0</v>
      </c>
      <c r="J50" s="220">
        <v>0</v>
      </c>
      <c r="K50" s="78">
        <f t="shared" si="17"/>
        <v>0</v>
      </c>
      <c r="L50" s="221">
        <v>0</v>
      </c>
      <c r="M50" s="77">
        <v>0</v>
      </c>
      <c r="N50" s="79">
        <f t="shared" si="18"/>
        <v>0</v>
      </c>
      <c r="O50" s="76">
        <v>6</v>
      </c>
      <c r="P50" s="75">
        <v>10</v>
      </c>
      <c r="Q50" s="64">
        <f t="shared" si="19"/>
        <v>16</v>
      </c>
      <c r="R50" s="74">
        <v>2</v>
      </c>
      <c r="S50" s="75">
        <v>3</v>
      </c>
      <c r="T50" s="63">
        <f t="shared" si="20"/>
        <v>5</v>
      </c>
      <c r="U50" s="74">
        <v>0</v>
      </c>
      <c r="V50" s="77">
        <v>0</v>
      </c>
      <c r="W50" s="64">
        <f t="shared" si="21"/>
        <v>0</v>
      </c>
      <c r="X50" s="74">
        <v>2</v>
      </c>
      <c r="Y50" s="75">
        <v>0</v>
      </c>
      <c r="Z50" s="64">
        <f t="shared" si="22"/>
        <v>2</v>
      </c>
      <c r="AA50" s="74">
        <v>8</v>
      </c>
      <c r="AB50" s="75">
        <v>6</v>
      </c>
      <c r="AC50" s="64">
        <f t="shared" si="23"/>
        <v>14</v>
      </c>
      <c r="AD50" s="74">
        <v>5</v>
      </c>
      <c r="AE50" s="75">
        <v>6</v>
      </c>
      <c r="AF50" s="64">
        <f t="shared" si="24"/>
        <v>11</v>
      </c>
      <c r="AG50" s="74">
        <v>0</v>
      </c>
      <c r="AH50" s="77">
        <v>0</v>
      </c>
      <c r="AI50" s="79">
        <f t="shared" si="25"/>
        <v>0</v>
      </c>
      <c r="AJ50" s="76"/>
      <c r="AK50" s="75"/>
      <c r="AL50" s="64">
        <f t="shared" si="26"/>
        <v>0</v>
      </c>
      <c r="AM50" s="74">
        <v>0</v>
      </c>
      <c r="AN50" s="77">
        <v>0</v>
      </c>
      <c r="AO50" s="64">
        <f t="shared" si="27"/>
        <v>0</v>
      </c>
      <c r="AP50" s="76">
        <v>0</v>
      </c>
      <c r="AQ50" s="77">
        <v>0</v>
      </c>
      <c r="AR50" s="64">
        <f t="shared" si="28"/>
        <v>0</v>
      </c>
      <c r="AS50" s="76"/>
      <c r="AT50" s="77"/>
      <c r="AU50" s="79">
        <f t="shared" si="29"/>
        <v>0</v>
      </c>
      <c r="AV50" s="76"/>
      <c r="AW50" s="75"/>
      <c r="AX50" s="64">
        <f t="shared" si="30"/>
        <v>0</v>
      </c>
      <c r="AY50" s="57">
        <f t="shared" si="31"/>
        <v>48</v>
      </c>
      <c r="BD50"/>
    </row>
    <row r="51" spans="1:56" ht="30" customHeight="1" thickBot="1">
      <c r="A51" s="109">
        <v>41</v>
      </c>
      <c r="B51" s="244">
        <v>954</v>
      </c>
      <c r="C51" s="196" t="s">
        <v>474</v>
      </c>
      <c r="D51" s="196" t="s">
        <v>462</v>
      </c>
      <c r="E51" s="247" t="s">
        <v>291</v>
      </c>
      <c r="F51" s="76">
        <v>0</v>
      </c>
      <c r="G51" s="75">
        <v>0</v>
      </c>
      <c r="H51" s="64">
        <f t="shared" si="16"/>
        <v>0</v>
      </c>
      <c r="I51" s="76">
        <v>0</v>
      </c>
      <c r="J51" s="220">
        <v>0</v>
      </c>
      <c r="K51" s="78">
        <f t="shared" si="17"/>
        <v>0</v>
      </c>
      <c r="L51" s="221">
        <v>0</v>
      </c>
      <c r="M51" s="77">
        <v>0</v>
      </c>
      <c r="N51" s="79">
        <f t="shared" si="18"/>
        <v>0</v>
      </c>
      <c r="O51" s="76">
        <v>0</v>
      </c>
      <c r="P51" s="75">
        <v>0</v>
      </c>
      <c r="Q51" s="64">
        <f t="shared" si="19"/>
        <v>0</v>
      </c>
      <c r="R51" s="74">
        <v>12</v>
      </c>
      <c r="S51" s="75">
        <v>11</v>
      </c>
      <c r="T51" s="63">
        <f t="shared" si="20"/>
        <v>23</v>
      </c>
      <c r="U51" s="74">
        <v>0</v>
      </c>
      <c r="V51" s="77">
        <v>0</v>
      </c>
      <c r="W51" s="63">
        <f t="shared" si="21"/>
        <v>0</v>
      </c>
      <c r="X51" s="74">
        <v>0</v>
      </c>
      <c r="Y51" s="75">
        <v>0</v>
      </c>
      <c r="Z51" s="64">
        <f t="shared" si="22"/>
        <v>0</v>
      </c>
      <c r="AA51" s="74">
        <v>0</v>
      </c>
      <c r="AB51" s="75">
        <v>0</v>
      </c>
      <c r="AC51" s="64">
        <f t="shared" si="23"/>
        <v>0</v>
      </c>
      <c r="AD51" s="74">
        <v>0</v>
      </c>
      <c r="AE51" s="75">
        <v>0</v>
      </c>
      <c r="AF51" s="131">
        <f t="shared" si="24"/>
        <v>0</v>
      </c>
      <c r="AG51" s="74">
        <v>0</v>
      </c>
      <c r="AH51" s="77">
        <v>0</v>
      </c>
      <c r="AI51" s="134">
        <f t="shared" si="25"/>
        <v>0</v>
      </c>
      <c r="AJ51" s="76"/>
      <c r="AK51" s="75"/>
      <c r="AL51" s="64">
        <f t="shared" si="26"/>
        <v>0</v>
      </c>
      <c r="AM51" s="74">
        <v>1</v>
      </c>
      <c r="AN51" s="77">
        <v>0</v>
      </c>
      <c r="AO51" s="64">
        <f t="shared" si="27"/>
        <v>1</v>
      </c>
      <c r="AP51" s="76">
        <v>9</v>
      </c>
      <c r="AQ51" s="77">
        <v>6</v>
      </c>
      <c r="AR51" s="64">
        <f t="shared" si="28"/>
        <v>15</v>
      </c>
      <c r="AS51" s="76"/>
      <c r="AT51" s="77"/>
      <c r="AU51" s="79">
        <f t="shared" si="29"/>
        <v>0</v>
      </c>
      <c r="AV51" s="76"/>
      <c r="AW51" s="75"/>
      <c r="AX51" s="64">
        <f t="shared" si="30"/>
        <v>0</v>
      </c>
      <c r="AY51" s="135">
        <f t="shared" si="31"/>
        <v>39</v>
      </c>
      <c r="BD51"/>
    </row>
    <row r="52" spans="1:56" ht="30" customHeight="1" thickBot="1">
      <c r="A52" s="110">
        <v>42</v>
      </c>
      <c r="B52" s="198">
        <v>596</v>
      </c>
      <c r="C52" s="156" t="s">
        <v>510</v>
      </c>
      <c r="D52" s="156" t="s">
        <v>178</v>
      </c>
      <c r="E52" s="199" t="s">
        <v>291</v>
      </c>
      <c r="F52" s="76">
        <v>0</v>
      </c>
      <c r="G52" s="75">
        <v>0</v>
      </c>
      <c r="H52" s="64">
        <f t="shared" si="16"/>
        <v>0</v>
      </c>
      <c r="I52" s="76">
        <v>0</v>
      </c>
      <c r="J52" s="77">
        <v>0</v>
      </c>
      <c r="K52" s="78">
        <f t="shared" si="17"/>
        <v>0</v>
      </c>
      <c r="L52" s="221">
        <v>1</v>
      </c>
      <c r="M52" s="77">
        <v>0</v>
      </c>
      <c r="N52" s="79">
        <f t="shared" si="18"/>
        <v>1</v>
      </c>
      <c r="O52" s="76">
        <v>7</v>
      </c>
      <c r="P52" s="75">
        <v>8</v>
      </c>
      <c r="Q52" s="64">
        <f t="shared" si="19"/>
        <v>15</v>
      </c>
      <c r="R52" s="74">
        <v>0</v>
      </c>
      <c r="S52" s="75">
        <v>0</v>
      </c>
      <c r="T52" s="63">
        <f t="shared" si="20"/>
        <v>0</v>
      </c>
      <c r="U52" s="74">
        <v>0</v>
      </c>
      <c r="V52" s="77">
        <v>0</v>
      </c>
      <c r="W52" s="64">
        <f t="shared" si="21"/>
        <v>0</v>
      </c>
      <c r="X52" s="74">
        <v>0</v>
      </c>
      <c r="Y52" s="75">
        <v>0</v>
      </c>
      <c r="Z52" s="64">
        <f t="shared" si="22"/>
        <v>0</v>
      </c>
      <c r="AA52" s="74">
        <v>9</v>
      </c>
      <c r="AB52" s="75">
        <v>11</v>
      </c>
      <c r="AC52" s="64">
        <f t="shared" si="23"/>
        <v>20</v>
      </c>
      <c r="AD52" s="74">
        <v>0</v>
      </c>
      <c r="AE52" s="75">
        <v>0</v>
      </c>
      <c r="AF52" s="64">
        <f t="shared" si="24"/>
        <v>0</v>
      </c>
      <c r="AG52" s="74">
        <v>0</v>
      </c>
      <c r="AH52" s="77">
        <v>0</v>
      </c>
      <c r="AI52" s="79">
        <f t="shared" si="25"/>
        <v>0</v>
      </c>
      <c r="AJ52" s="76"/>
      <c r="AK52" s="75"/>
      <c r="AL52" s="64">
        <f t="shared" si="26"/>
        <v>0</v>
      </c>
      <c r="AM52" s="74">
        <v>0</v>
      </c>
      <c r="AN52" s="77">
        <v>0</v>
      </c>
      <c r="AO52" s="64">
        <f t="shared" si="27"/>
        <v>0</v>
      </c>
      <c r="AP52" s="76">
        <v>0</v>
      </c>
      <c r="AQ52" s="77">
        <v>0</v>
      </c>
      <c r="AR52" s="64">
        <f t="shared" si="28"/>
        <v>0</v>
      </c>
      <c r="AS52" s="76"/>
      <c r="AT52" s="77"/>
      <c r="AU52" s="79">
        <f t="shared" si="29"/>
        <v>0</v>
      </c>
      <c r="AV52" s="76"/>
      <c r="AW52" s="75"/>
      <c r="AX52" s="64">
        <f t="shared" si="30"/>
        <v>0</v>
      </c>
      <c r="AY52" s="57">
        <f t="shared" si="31"/>
        <v>36</v>
      </c>
      <c r="BD52"/>
    </row>
    <row r="53" spans="1:56" ht="30" customHeight="1" thickBot="1">
      <c r="A53" s="109">
        <v>43</v>
      </c>
      <c r="B53" s="204">
        <v>35</v>
      </c>
      <c r="C53" s="168" t="s">
        <v>467</v>
      </c>
      <c r="D53" s="168" t="s">
        <v>459</v>
      </c>
      <c r="E53" s="205" t="s">
        <v>291</v>
      </c>
      <c r="F53" s="76">
        <v>3</v>
      </c>
      <c r="G53" s="75">
        <v>0</v>
      </c>
      <c r="H53" s="64">
        <f t="shared" si="16"/>
        <v>3</v>
      </c>
      <c r="I53" s="76">
        <v>0</v>
      </c>
      <c r="J53" s="77">
        <v>0</v>
      </c>
      <c r="K53" s="78">
        <f t="shared" si="17"/>
        <v>0</v>
      </c>
      <c r="L53" s="221">
        <v>0</v>
      </c>
      <c r="M53" s="77">
        <v>0</v>
      </c>
      <c r="N53" s="79">
        <f t="shared" si="18"/>
        <v>0</v>
      </c>
      <c r="O53" s="76">
        <v>3</v>
      </c>
      <c r="P53" s="75">
        <v>9</v>
      </c>
      <c r="Q53" s="64">
        <f t="shared" si="19"/>
        <v>12</v>
      </c>
      <c r="R53" s="74">
        <v>5</v>
      </c>
      <c r="S53" s="75">
        <v>6</v>
      </c>
      <c r="T53" s="63">
        <f t="shared" si="20"/>
        <v>11</v>
      </c>
      <c r="U53" s="74">
        <v>0</v>
      </c>
      <c r="V53" s="77">
        <v>0</v>
      </c>
      <c r="W53" s="63">
        <f t="shared" si="21"/>
        <v>0</v>
      </c>
      <c r="X53" s="74">
        <v>1</v>
      </c>
      <c r="Y53" s="75">
        <v>3</v>
      </c>
      <c r="Z53" s="64">
        <f t="shared" si="22"/>
        <v>4</v>
      </c>
      <c r="AA53" s="74">
        <v>0</v>
      </c>
      <c r="AB53" s="75">
        <v>0</v>
      </c>
      <c r="AC53" s="64">
        <f t="shared" si="23"/>
        <v>0</v>
      </c>
      <c r="AD53" s="74">
        <v>3</v>
      </c>
      <c r="AE53" s="75">
        <v>0</v>
      </c>
      <c r="AF53" s="131">
        <f t="shared" si="24"/>
        <v>3</v>
      </c>
      <c r="AG53" s="74">
        <v>0</v>
      </c>
      <c r="AH53" s="77">
        <v>0</v>
      </c>
      <c r="AI53" s="134">
        <f t="shared" si="25"/>
        <v>0</v>
      </c>
      <c r="AJ53" s="76"/>
      <c r="AK53" s="75"/>
      <c r="AL53" s="64">
        <f t="shared" si="26"/>
        <v>0</v>
      </c>
      <c r="AM53" s="74">
        <v>0</v>
      </c>
      <c r="AN53" s="77">
        <v>0</v>
      </c>
      <c r="AO53" s="64">
        <f t="shared" si="27"/>
        <v>0</v>
      </c>
      <c r="AP53" s="76">
        <v>0</v>
      </c>
      <c r="AQ53" s="77">
        <v>0</v>
      </c>
      <c r="AR53" s="64">
        <f t="shared" si="28"/>
        <v>0</v>
      </c>
      <c r="AS53" s="76"/>
      <c r="AT53" s="77"/>
      <c r="AU53" s="79">
        <f t="shared" si="29"/>
        <v>0</v>
      </c>
      <c r="AV53" s="76"/>
      <c r="AW53" s="75"/>
      <c r="AX53" s="64">
        <f t="shared" si="30"/>
        <v>0</v>
      </c>
      <c r="AY53" s="135">
        <f t="shared" si="31"/>
        <v>33</v>
      </c>
      <c r="BD53"/>
    </row>
    <row r="54" spans="1:56" ht="30" customHeight="1" thickBot="1">
      <c r="A54" s="110">
        <v>44</v>
      </c>
      <c r="B54" s="204">
        <v>17</v>
      </c>
      <c r="C54" s="168" t="s">
        <v>458</v>
      </c>
      <c r="D54" s="168" t="s">
        <v>459</v>
      </c>
      <c r="E54" s="205" t="s">
        <v>291</v>
      </c>
      <c r="F54" s="76">
        <v>9</v>
      </c>
      <c r="G54" s="75">
        <v>0</v>
      </c>
      <c r="H54" s="64">
        <f t="shared" si="16"/>
        <v>9</v>
      </c>
      <c r="I54" s="76">
        <v>0</v>
      </c>
      <c r="J54" s="77">
        <v>4</v>
      </c>
      <c r="K54" s="78">
        <f t="shared" si="17"/>
        <v>4</v>
      </c>
      <c r="L54" s="221">
        <v>0</v>
      </c>
      <c r="M54" s="77">
        <v>0</v>
      </c>
      <c r="N54" s="79">
        <f t="shared" si="18"/>
        <v>0</v>
      </c>
      <c r="O54" s="76">
        <v>0</v>
      </c>
      <c r="P54" s="75">
        <v>0</v>
      </c>
      <c r="Q54" s="64">
        <f t="shared" si="19"/>
        <v>0</v>
      </c>
      <c r="R54" s="74">
        <v>0</v>
      </c>
      <c r="S54" s="75">
        <v>0</v>
      </c>
      <c r="T54" s="63">
        <f t="shared" si="20"/>
        <v>0</v>
      </c>
      <c r="U54" s="74">
        <v>0</v>
      </c>
      <c r="V54" s="77">
        <v>0</v>
      </c>
      <c r="W54" s="64">
        <f t="shared" si="21"/>
        <v>0</v>
      </c>
      <c r="X54" s="74">
        <v>3</v>
      </c>
      <c r="Y54" s="75">
        <v>2</v>
      </c>
      <c r="Z54" s="64">
        <f t="shared" si="22"/>
        <v>5</v>
      </c>
      <c r="AA54" s="74">
        <v>6</v>
      </c>
      <c r="AB54" s="75">
        <v>7</v>
      </c>
      <c r="AC54" s="64">
        <f t="shared" si="23"/>
        <v>13</v>
      </c>
      <c r="AD54" s="74">
        <v>0</v>
      </c>
      <c r="AE54" s="75">
        <v>0</v>
      </c>
      <c r="AF54" s="64">
        <f t="shared" si="24"/>
        <v>0</v>
      </c>
      <c r="AG54" s="74">
        <v>0</v>
      </c>
      <c r="AH54" s="77">
        <v>0</v>
      </c>
      <c r="AI54" s="79">
        <f t="shared" si="25"/>
        <v>0</v>
      </c>
      <c r="AJ54" s="76"/>
      <c r="AK54" s="75"/>
      <c r="AL54" s="64">
        <f t="shared" si="26"/>
        <v>0</v>
      </c>
      <c r="AM54" s="74">
        <v>0</v>
      </c>
      <c r="AN54" s="77">
        <v>0</v>
      </c>
      <c r="AO54" s="64">
        <f t="shared" si="27"/>
        <v>0</v>
      </c>
      <c r="AP54" s="76">
        <v>0</v>
      </c>
      <c r="AQ54" s="77">
        <v>0</v>
      </c>
      <c r="AR54" s="64">
        <f t="shared" si="28"/>
        <v>0</v>
      </c>
      <c r="AS54" s="76"/>
      <c r="AT54" s="77"/>
      <c r="AU54" s="79">
        <f t="shared" si="29"/>
        <v>0</v>
      </c>
      <c r="AV54" s="76"/>
      <c r="AW54" s="75"/>
      <c r="AX54" s="64">
        <f t="shared" si="30"/>
        <v>0</v>
      </c>
      <c r="AY54" s="57">
        <f t="shared" si="31"/>
        <v>31</v>
      </c>
      <c r="BD54"/>
    </row>
    <row r="55" spans="1:56" ht="30" customHeight="1" thickBot="1">
      <c r="A55" s="109">
        <v>45</v>
      </c>
      <c r="B55" s="204">
        <v>9</v>
      </c>
      <c r="C55" s="168" t="s">
        <v>453</v>
      </c>
      <c r="D55" s="168" t="s">
        <v>75</v>
      </c>
      <c r="E55" s="205" t="s">
        <v>291</v>
      </c>
      <c r="F55" s="76">
        <v>0</v>
      </c>
      <c r="G55" s="75">
        <v>0</v>
      </c>
      <c r="H55" s="64">
        <f t="shared" si="16"/>
        <v>0</v>
      </c>
      <c r="I55" s="76">
        <v>0</v>
      </c>
      <c r="J55" s="77">
        <v>0</v>
      </c>
      <c r="K55" s="78">
        <f t="shared" si="17"/>
        <v>0</v>
      </c>
      <c r="L55" s="221">
        <v>0</v>
      </c>
      <c r="M55" s="77">
        <v>7</v>
      </c>
      <c r="N55" s="79">
        <f t="shared" si="18"/>
        <v>7</v>
      </c>
      <c r="O55" s="76">
        <v>11</v>
      </c>
      <c r="P55" s="75">
        <v>1</v>
      </c>
      <c r="Q55" s="64">
        <f t="shared" si="19"/>
        <v>12</v>
      </c>
      <c r="R55" s="74">
        <v>0</v>
      </c>
      <c r="S55" s="75">
        <v>7</v>
      </c>
      <c r="T55" s="63">
        <f t="shared" si="20"/>
        <v>7</v>
      </c>
      <c r="U55" s="74">
        <v>0</v>
      </c>
      <c r="V55" s="77">
        <v>0</v>
      </c>
      <c r="W55" s="63">
        <f t="shared" si="21"/>
        <v>0</v>
      </c>
      <c r="X55" s="74">
        <v>0</v>
      </c>
      <c r="Y55" s="75">
        <v>0</v>
      </c>
      <c r="Z55" s="64">
        <f t="shared" si="22"/>
        <v>0</v>
      </c>
      <c r="AA55" s="74">
        <v>0</v>
      </c>
      <c r="AB55" s="75">
        <v>0</v>
      </c>
      <c r="AC55" s="64">
        <f t="shared" si="23"/>
        <v>0</v>
      </c>
      <c r="AD55" s="74">
        <v>0</v>
      </c>
      <c r="AE55" s="75">
        <v>0</v>
      </c>
      <c r="AF55" s="131">
        <f t="shared" si="24"/>
        <v>0</v>
      </c>
      <c r="AG55" s="74">
        <v>0</v>
      </c>
      <c r="AH55" s="77">
        <v>0</v>
      </c>
      <c r="AI55" s="134">
        <f t="shared" si="25"/>
        <v>0</v>
      </c>
      <c r="AJ55" s="76"/>
      <c r="AK55" s="75"/>
      <c r="AL55" s="64">
        <f t="shared" si="26"/>
        <v>0</v>
      </c>
      <c r="AM55" s="74">
        <v>0</v>
      </c>
      <c r="AN55" s="77">
        <v>0</v>
      </c>
      <c r="AO55" s="64">
        <f t="shared" si="27"/>
        <v>0</v>
      </c>
      <c r="AP55" s="76">
        <v>0</v>
      </c>
      <c r="AQ55" s="77">
        <v>0</v>
      </c>
      <c r="AR55" s="64">
        <f t="shared" si="28"/>
        <v>0</v>
      </c>
      <c r="AS55" s="76"/>
      <c r="AT55" s="77"/>
      <c r="AU55" s="79">
        <f t="shared" si="29"/>
        <v>0</v>
      </c>
      <c r="AV55" s="76"/>
      <c r="AW55" s="75"/>
      <c r="AX55" s="64">
        <f t="shared" si="30"/>
        <v>0</v>
      </c>
      <c r="AY55" s="135">
        <f t="shared" si="31"/>
        <v>26</v>
      </c>
      <c r="BD55"/>
    </row>
    <row r="56" spans="1:56" ht="30" customHeight="1" thickBot="1">
      <c r="A56" s="110">
        <v>46</v>
      </c>
      <c r="B56" s="198">
        <v>40</v>
      </c>
      <c r="C56" s="156" t="s">
        <v>470</v>
      </c>
      <c r="D56" s="156" t="s">
        <v>109</v>
      </c>
      <c r="E56" s="199" t="s">
        <v>291</v>
      </c>
      <c r="F56" s="76">
        <v>0</v>
      </c>
      <c r="G56" s="75">
        <v>0</v>
      </c>
      <c r="H56" s="64">
        <f t="shared" si="16"/>
        <v>0</v>
      </c>
      <c r="I56" s="76">
        <v>7</v>
      </c>
      <c r="J56" s="77">
        <v>6</v>
      </c>
      <c r="K56" s="78">
        <f t="shared" si="17"/>
        <v>13</v>
      </c>
      <c r="L56" s="221">
        <v>0</v>
      </c>
      <c r="M56" s="77">
        <v>0</v>
      </c>
      <c r="N56" s="79">
        <f t="shared" si="18"/>
        <v>0</v>
      </c>
      <c r="O56" s="76">
        <v>0</v>
      </c>
      <c r="P56" s="75">
        <v>0</v>
      </c>
      <c r="Q56" s="64">
        <f t="shared" si="19"/>
        <v>0</v>
      </c>
      <c r="R56" s="74">
        <v>6</v>
      </c>
      <c r="S56" s="75">
        <v>2</v>
      </c>
      <c r="T56" s="63">
        <f t="shared" si="20"/>
        <v>8</v>
      </c>
      <c r="U56" s="74">
        <v>0</v>
      </c>
      <c r="V56" s="77">
        <v>0</v>
      </c>
      <c r="W56" s="64">
        <f t="shared" si="21"/>
        <v>0</v>
      </c>
      <c r="X56" s="74">
        <v>0</v>
      </c>
      <c r="Y56" s="75">
        <v>0</v>
      </c>
      <c r="Z56" s="64">
        <f t="shared" si="22"/>
        <v>0</v>
      </c>
      <c r="AA56" s="74">
        <v>0</v>
      </c>
      <c r="AB56" s="75">
        <v>0</v>
      </c>
      <c r="AC56" s="64">
        <f t="shared" si="23"/>
        <v>0</v>
      </c>
      <c r="AD56" s="74">
        <v>0</v>
      </c>
      <c r="AE56" s="75">
        <v>0</v>
      </c>
      <c r="AF56" s="64">
        <f t="shared" si="24"/>
        <v>0</v>
      </c>
      <c r="AG56" s="74">
        <v>0</v>
      </c>
      <c r="AH56" s="77">
        <v>0</v>
      </c>
      <c r="AI56" s="79">
        <f t="shared" si="25"/>
        <v>0</v>
      </c>
      <c r="AJ56" s="76"/>
      <c r="AK56" s="75"/>
      <c r="AL56" s="64">
        <f t="shared" si="26"/>
        <v>0</v>
      </c>
      <c r="AM56" s="74">
        <v>4</v>
      </c>
      <c r="AN56" s="77">
        <v>0</v>
      </c>
      <c r="AO56" s="64">
        <f t="shared" si="27"/>
        <v>4</v>
      </c>
      <c r="AP56" s="76">
        <v>0</v>
      </c>
      <c r="AQ56" s="77">
        <v>0</v>
      </c>
      <c r="AR56" s="64">
        <f t="shared" si="28"/>
        <v>0</v>
      </c>
      <c r="AS56" s="76"/>
      <c r="AT56" s="77"/>
      <c r="AU56" s="79">
        <f t="shared" si="29"/>
        <v>0</v>
      </c>
      <c r="AV56" s="76"/>
      <c r="AW56" s="75"/>
      <c r="AX56" s="64">
        <f t="shared" si="30"/>
        <v>0</v>
      </c>
      <c r="AY56" s="57">
        <f t="shared" si="31"/>
        <v>25</v>
      </c>
      <c r="BD56"/>
    </row>
    <row r="57" spans="1:56" ht="30" customHeight="1" thickBot="1">
      <c r="A57" s="109">
        <v>47</v>
      </c>
      <c r="B57" s="198">
        <v>16</v>
      </c>
      <c r="C57" s="156" t="s">
        <v>457</v>
      </c>
      <c r="D57" s="156" t="s">
        <v>248</v>
      </c>
      <c r="E57" s="199" t="s">
        <v>291</v>
      </c>
      <c r="F57" s="76">
        <v>0</v>
      </c>
      <c r="G57" s="75">
        <v>3</v>
      </c>
      <c r="H57" s="64">
        <f t="shared" si="16"/>
        <v>3</v>
      </c>
      <c r="I57" s="76">
        <v>0</v>
      </c>
      <c r="J57" s="77">
        <v>0</v>
      </c>
      <c r="K57" s="78">
        <f t="shared" si="17"/>
        <v>0</v>
      </c>
      <c r="L57" s="221">
        <v>0</v>
      </c>
      <c r="M57" s="77">
        <v>0</v>
      </c>
      <c r="N57" s="79">
        <f t="shared" si="18"/>
        <v>0</v>
      </c>
      <c r="O57" s="76">
        <v>0</v>
      </c>
      <c r="P57" s="75">
        <v>0</v>
      </c>
      <c r="Q57" s="64">
        <f t="shared" si="19"/>
        <v>0</v>
      </c>
      <c r="R57" s="74">
        <v>0</v>
      </c>
      <c r="S57" s="75">
        <v>0</v>
      </c>
      <c r="T57" s="63">
        <f t="shared" si="20"/>
        <v>0</v>
      </c>
      <c r="U57" s="74">
        <v>0</v>
      </c>
      <c r="V57" s="77">
        <v>2</v>
      </c>
      <c r="W57" s="63">
        <f t="shared" si="21"/>
        <v>2</v>
      </c>
      <c r="X57" s="74">
        <v>0</v>
      </c>
      <c r="Y57" s="75">
        <v>0</v>
      </c>
      <c r="Z57" s="64">
        <f t="shared" si="22"/>
        <v>0</v>
      </c>
      <c r="AA57" s="74">
        <v>0</v>
      </c>
      <c r="AB57" s="75">
        <v>0</v>
      </c>
      <c r="AC57" s="64">
        <f t="shared" si="23"/>
        <v>0</v>
      </c>
      <c r="AD57" s="74">
        <v>4</v>
      </c>
      <c r="AE57" s="75">
        <v>0</v>
      </c>
      <c r="AF57" s="131">
        <f t="shared" si="24"/>
        <v>4</v>
      </c>
      <c r="AG57" s="74">
        <v>5</v>
      </c>
      <c r="AH57" s="77">
        <v>0</v>
      </c>
      <c r="AI57" s="134">
        <f t="shared" si="25"/>
        <v>5</v>
      </c>
      <c r="AJ57" s="76"/>
      <c r="AK57" s="75"/>
      <c r="AL57" s="64">
        <f t="shared" si="26"/>
        <v>0</v>
      </c>
      <c r="AM57" s="74">
        <v>0</v>
      </c>
      <c r="AN57" s="77">
        <v>4</v>
      </c>
      <c r="AO57" s="64">
        <f t="shared" si="27"/>
        <v>4</v>
      </c>
      <c r="AP57" s="76">
        <v>2</v>
      </c>
      <c r="AQ57" s="77">
        <v>0</v>
      </c>
      <c r="AR57" s="64">
        <f t="shared" si="28"/>
        <v>2</v>
      </c>
      <c r="AS57" s="76"/>
      <c r="AT57" s="77"/>
      <c r="AU57" s="79">
        <f t="shared" si="29"/>
        <v>0</v>
      </c>
      <c r="AV57" s="76"/>
      <c r="AW57" s="75"/>
      <c r="AX57" s="64">
        <f t="shared" si="30"/>
        <v>0</v>
      </c>
      <c r="AY57" s="135">
        <f t="shared" si="31"/>
        <v>20</v>
      </c>
      <c r="BD57"/>
    </row>
    <row r="58" spans="1:56" ht="30" customHeight="1" thickBot="1">
      <c r="A58" s="110">
        <v>48</v>
      </c>
      <c r="B58" s="292">
        <v>38</v>
      </c>
      <c r="C58" s="298" t="s">
        <v>469</v>
      </c>
      <c r="D58" s="298" t="s">
        <v>120</v>
      </c>
      <c r="E58" s="307" t="s">
        <v>294</v>
      </c>
      <c r="F58" s="76">
        <v>0</v>
      </c>
      <c r="G58" s="75">
        <v>2</v>
      </c>
      <c r="H58" s="64">
        <f t="shared" si="16"/>
        <v>2</v>
      </c>
      <c r="I58" s="76">
        <v>0</v>
      </c>
      <c r="J58" s="77">
        <v>0</v>
      </c>
      <c r="K58" s="78">
        <f t="shared" si="17"/>
        <v>0</v>
      </c>
      <c r="L58" s="221">
        <v>0</v>
      </c>
      <c r="M58" s="77">
        <v>0</v>
      </c>
      <c r="N58" s="79">
        <f t="shared" si="18"/>
        <v>0</v>
      </c>
      <c r="O58" s="76">
        <v>0</v>
      </c>
      <c r="P58" s="75">
        <v>0</v>
      </c>
      <c r="Q58" s="64">
        <f t="shared" si="19"/>
        <v>0</v>
      </c>
      <c r="R58" s="74">
        <v>0</v>
      </c>
      <c r="S58" s="75">
        <v>0</v>
      </c>
      <c r="T58" s="63">
        <f t="shared" si="20"/>
        <v>0</v>
      </c>
      <c r="U58" s="74">
        <v>0</v>
      </c>
      <c r="V58" s="77">
        <v>0</v>
      </c>
      <c r="W58" s="64">
        <f t="shared" si="21"/>
        <v>0</v>
      </c>
      <c r="X58" s="74">
        <v>0</v>
      </c>
      <c r="Y58" s="75">
        <v>0</v>
      </c>
      <c r="Z58" s="64">
        <f t="shared" si="22"/>
        <v>0</v>
      </c>
      <c r="AA58" s="74">
        <v>4</v>
      </c>
      <c r="AB58" s="75">
        <v>3</v>
      </c>
      <c r="AC58" s="64">
        <f t="shared" si="23"/>
        <v>7</v>
      </c>
      <c r="AD58" s="74">
        <v>0</v>
      </c>
      <c r="AE58" s="75">
        <v>0</v>
      </c>
      <c r="AF58" s="64">
        <f t="shared" si="24"/>
        <v>0</v>
      </c>
      <c r="AG58" s="74">
        <v>0</v>
      </c>
      <c r="AH58" s="77">
        <v>0</v>
      </c>
      <c r="AI58" s="79">
        <f t="shared" si="25"/>
        <v>0</v>
      </c>
      <c r="AJ58" s="76"/>
      <c r="AK58" s="75"/>
      <c r="AL58" s="64">
        <f t="shared" si="26"/>
        <v>0</v>
      </c>
      <c r="AM58" s="74">
        <v>0</v>
      </c>
      <c r="AN58" s="77">
        <v>0</v>
      </c>
      <c r="AO58" s="64">
        <f t="shared" si="27"/>
        <v>0</v>
      </c>
      <c r="AP58" s="76">
        <v>6</v>
      </c>
      <c r="AQ58" s="77">
        <v>4</v>
      </c>
      <c r="AR58" s="64">
        <f t="shared" si="28"/>
        <v>10</v>
      </c>
      <c r="AS58" s="76"/>
      <c r="AT58" s="77"/>
      <c r="AU58" s="79">
        <f t="shared" si="29"/>
        <v>0</v>
      </c>
      <c r="AV58" s="76"/>
      <c r="AW58" s="75"/>
      <c r="AX58" s="64">
        <f t="shared" si="30"/>
        <v>0</v>
      </c>
      <c r="AY58" s="57">
        <f t="shared" si="31"/>
        <v>19</v>
      </c>
      <c r="BD58"/>
    </row>
    <row r="59" spans="1:56" ht="30" customHeight="1" thickBot="1">
      <c r="A59" s="109">
        <v>49</v>
      </c>
      <c r="B59" s="202">
        <v>130</v>
      </c>
      <c r="C59" s="141" t="s">
        <v>496</v>
      </c>
      <c r="D59" s="141" t="s">
        <v>209</v>
      </c>
      <c r="E59" s="203" t="s">
        <v>291</v>
      </c>
      <c r="F59" s="76">
        <v>0</v>
      </c>
      <c r="G59" s="75">
        <v>4</v>
      </c>
      <c r="H59" s="64">
        <f t="shared" si="16"/>
        <v>4</v>
      </c>
      <c r="I59" s="76">
        <v>4</v>
      </c>
      <c r="J59" s="77">
        <v>7</v>
      </c>
      <c r="K59" s="78">
        <f t="shared" si="17"/>
        <v>11</v>
      </c>
      <c r="L59" s="221">
        <v>0</v>
      </c>
      <c r="M59" s="77">
        <v>0</v>
      </c>
      <c r="N59" s="79">
        <f t="shared" si="18"/>
        <v>0</v>
      </c>
      <c r="O59" s="76">
        <v>0</v>
      </c>
      <c r="P59" s="75">
        <v>0</v>
      </c>
      <c r="Q59" s="64">
        <f t="shared" si="19"/>
        <v>0</v>
      </c>
      <c r="R59" s="74">
        <v>1</v>
      </c>
      <c r="S59" s="75">
        <v>1</v>
      </c>
      <c r="T59" s="63">
        <f t="shared" si="20"/>
        <v>2</v>
      </c>
      <c r="U59" s="74">
        <v>0</v>
      </c>
      <c r="V59" s="77">
        <v>0</v>
      </c>
      <c r="W59" s="63">
        <f t="shared" si="21"/>
        <v>0</v>
      </c>
      <c r="X59" s="74">
        <v>0</v>
      </c>
      <c r="Y59" s="75">
        <v>0</v>
      </c>
      <c r="Z59" s="64">
        <f t="shared" si="22"/>
        <v>0</v>
      </c>
      <c r="AA59" s="74">
        <v>0</v>
      </c>
      <c r="AB59" s="75">
        <v>0</v>
      </c>
      <c r="AC59" s="64">
        <f t="shared" si="23"/>
        <v>0</v>
      </c>
      <c r="AD59" s="74">
        <v>0</v>
      </c>
      <c r="AE59" s="75">
        <v>0</v>
      </c>
      <c r="AF59" s="131">
        <f t="shared" si="24"/>
        <v>0</v>
      </c>
      <c r="AG59" s="74">
        <v>0</v>
      </c>
      <c r="AH59" s="77">
        <v>0</v>
      </c>
      <c r="AI59" s="134">
        <f t="shared" si="25"/>
        <v>0</v>
      </c>
      <c r="AJ59" s="76"/>
      <c r="AK59" s="75"/>
      <c r="AL59" s="64">
        <f t="shared" si="26"/>
        <v>0</v>
      </c>
      <c r="AM59" s="74">
        <v>0</v>
      </c>
      <c r="AN59" s="77">
        <v>0</v>
      </c>
      <c r="AO59" s="64">
        <f t="shared" si="27"/>
        <v>0</v>
      </c>
      <c r="AP59" s="76">
        <v>0</v>
      </c>
      <c r="AQ59" s="77">
        <v>0</v>
      </c>
      <c r="AR59" s="64">
        <f t="shared" si="28"/>
        <v>0</v>
      </c>
      <c r="AS59" s="76"/>
      <c r="AT59" s="77"/>
      <c r="AU59" s="79">
        <f t="shared" si="29"/>
        <v>0</v>
      </c>
      <c r="AV59" s="76"/>
      <c r="AW59" s="75"/>
      <c r="AX59" s="64">
        <f t="shared" si="30"/>
        <v>0</v>
      </c>
      <c r="AY59" s="135">
        <f t="shared" si="31"/>
        <v>17</v>
      </c>
      <c r="BD59"/>
    </row>
    <row r="60" spans="1:56" ht="30" customHeight="1" thickBot="1">
      <c r="A60" s="110">
        <v>50</v>
      </c>
      <c r="B60" s="265">
        <v>126</v>
      </c>
      <c r="C60" s="194" t="s">
        <v>494</v>
      </c>
      <c r="D60" s="194" t="s">
        <v>144</v>
      </c>
      <c r="E60" s="266" t="s">
        <v>291</v>
      </c>
      <c r="F60" s="76">
        <v>0</v>
      </c>
      <c r="G60" s="75">
        <v>0</v>
      </c>
      <c r="H60" s="64">
        <f t="shared" si="16"/>
        <v>0</v>
      </c>
      <c r="I60" s="76">
        <v>2</v>
      </c>
      <c r="J60" s="77">
        <v>5</v>
      </c>
      <c r="K60" s="78">
        <f t="shared" si="17"/>
        <v>7</v>
      </c>
      <c r="L60" s="221">
        <v>0</v>
      </c>
      <c r="M60" s="77">
        <v>0</v>
      </c>
      <c r="N60" s="79">
        <f t="shared" si="18"/>
        <v>0</v>
      </c>
      <c r="O60" s="76">
        <v>0</v>
      </c>
      <c r="P60" s="75">
        <v>0</v>
      </c>
      <c r="Q60" s="64">
        <f t="shared" si="19"/>
        <v>0</v>
      </c>
      <c r="R60" s="74">
        <v>0</v>
      </c>
      <c r="S60" s="75">
        <v>8</v>
      </c>
      <c r="T60" s="63">
        <f t="shared" si="20"/>
        <v>8</v>
      </c>
      <c r="U60" s="74">
        <v>0</v>
      </c>
      <c r="V60" s="77">
        <v>0</v>
      </c>
      <c r="W60" s="64">
        <f t="shared" si="21"/>
        <v>0</v>
      </c>
      <c r="X60" s="74">
        <v>0</v>
      </c>
      <c r="Y60" s="75">
        <v>0</v>
      </c>
      <c r="Z60" s="64">
        <f t="shared" si="22"/>
        <v>0</v>
      </c>
      <c r="AA60" s="74">
        <v>0</v>
      </c>
      <c r="AB60" s="75">
        <v>0</v>
      </c>
      <c r="AC60" s="64">
        <f t="shared" si="23"/>
        <v>0</v>
      </c>
      <c r="AD60" s="74">
        <v>0</v>
      </c>
      <c r="AE60" s="75">
        <v>0</v>
      </c>
      <c r="AF60" s="64">
        <f t="shared" si="24"/>
        <v>0</v>
      </c>
      <c r="AG60" s="74">
        <v>0</v>
      </c>
      <c r="AH60" s="77">
        <v>0</v>
      </c>
      <c r="AI60" s="79">
        <f t="shared" si="25"/>
        <v>0</v>
      </c>
      <c r="AJ60" s="76"/>
      <c r="AK60" s="75"/>
      <c r="AL60" s="64">
        <f t="shared" si="26"/>
        <v>0</v>
      </c>
      <c r="AM60" s="74">
        <v>0</v>
      </c>
      <c r="AN60" s="77">
        <v>0</v>
      </c>
      <c r="AO60" s="64">
        <f t="shared" si="27"/>
        <v>0</v>
      </c>
      <c r="AP60" s="76">
        <v>0</v>
      </c>
      <c r="AQ60" s="77">
        <v>0</v>
      </c>
      <c r="AR60" s="64">
        <f t="shared" si="28"/>
        <v>0</v>
      </c>
      <c r="AS60" s="76"/>
      <c r="AT60" s="77"/>
      <c r="AU60" s="79">
        <f t="shared" si="29"/>
        <v>0</v>
      </c>
      <c r="AV60" s="76"/>
      <c r="AW60" s="75"/>
      <c r="AX60" s="64">
        <f t="shared" si="30"/>
        <v>0</v>
      </c>
      <c r="AY60" s="57">
        <f t="shared" si="31"/>
        <v>15</v>
      </c>
      <c r="BD60"/>
    </row>
    <row r="61" spans="1:56" ht="30" customHeight="1" thickBot="1">
      <c r="A61" s="109">
        <v>51</v>
      </c>
      <c r="B61" s="202">
        <v>364</v>
      </c>
      <c r="C61" s="141" t="s">
        <v>442</v>
      </c>
      <c r="D61" s="141" t="s">
        <v>109</v>
      </c>
      <c r="E61" s="203" t="s">
        <v>291</v>
      </c>
      <c r="F61" s="76">
        <v>0</v>
      </c>
      <c r="G61" s="75">
        <v>0</v>
      </c>
      <c r="H61" s="64">
        <f t="shared" si="16"/>
        <v>0</v>
      </c>
      <c r="I61" s="76">
        <v>0</v>
      </c>
      <c r="J61" s="77">
        <v>0</v>
      </c>
      <c r="K61" s="78">
        <f t="shared" si="17"/>
        <v>0</v>
      </c>
      <c r="L61" s="221">
        <v>0</v>
      </c>
      <c r="M61" s="77">
        <v>0</v>
      </c>
      <c r="N61" s="79">
        <f t="shared" si="18"/>
        <v>0</v>
      </c>
      <c r="O61" s="76">
        <v>0</v>
      </c>
      <c r="P61" s="75">
        <v>0</v>
      </c>
      <c r="Q61" s="64">
        <f t="shared" si="19"/>
        <v>0</v>
      </c>
      <c r="R61" s="74">
        <v>0</v>
      </c>
      <c r="S61" s="75">
        <v>4</v>
      </c>
      <c r="T61" s="63">
        <f t="shared" si="20"/>
        <v>4</v>
      </c>
      <c r="U61" s="74">
        <v>0</v>
      </c>
      <c r="V61" s="77">
        <v>0</v>
      </c>
      <c r="W61" s="63">
        <f t="shared" si="21"/>
        <v>0</v>
      </c>
      <c r="X61" s="74">
        <v>4</v>
      </c>
      <c r="Y61" s="75">
        <v>4</v>
      </c>
      <c r="Z61" s="64">
        <f t="shared" si="22"/>
        <v>8</v>
      </c>
      <c r="AA61" s="74">
        <v>0</v>
      </c>
      <c r="AB61" s="75">
        <v>0</v>
      </c>
      <c r="AC61" s="64">
        <f t="shared" si="23"/>
        <v>0</v>
      </c>
      <c r="AD61" s="74">
        <v>0</v>
      </c>
      <c r="AE61" s="75">
        <v>0</v>
      </c>
      <c r="AF61" s="131">
        <f t="shared" si="24"/>
        <v>0</v>
      </c>
      <c r="AG61" s="74">
        <v>0</v>
      </c>
      <c r="AH61" s="77">
        <v>0</v>
      </c>
      <c r="AI61" s="134">
        <f t="shared" si="25"/>
        <v>0</v>
      </c>
      <c r="AJ61" s="76"/>
      <c r="AK61" s="75"/>
      <c r="AL61" s="64">
        <f t="shared" si="26"/>
        <v>0</v>
      </c>
      <c r="AM61" s="74">
        <v>0</v>
      </c>
      <c r="AN61" s="77">
        <v>0</v>
      </c>
      <c r="AO61" s="64">
        <f t="shared" si="27"/>
        <v>0</v>
      </c>
      <c r="AP61" s="76">
        <v>0</v>
      </c>
      <c r="AQ61" s="77">
        <v>0</v>
      </c>
      <c r="AR61" s="64">
        <f t="shared" si="28"/>
        <v>0</v>
      </c>
      <c r="AS61" s="76"/>
      <c r="AT61" s="77"/>
      <c r="AU61" s="79">
        <f t="shared" si="29"/>
        <v>0</v>
      </c>
      <c r="AV61" s="76"/>
      <c r="AW61" s="75"/>
      <c r="AX61" s="64">
        <f t="shared" si="30"/>
        <v>0</v>
      </c>
      <c r="AY61" s="135">
        <f t="shared" si="31"/>
        <v>12</v>
      </c>
      <c r="BD61"/>
    </row>
    <row r="62" spans="1:56" ht="30" customHeight="1" thickBot="1">
      <c r="A62" s="110">
        <v>52</v>
      </c>
      <c r="B62" s="292">
        <v>98</v>
      </c>
      <c r="C62" s="184" t="s">
        <v>489</v>
      </c>
      <c r="D62" s="184" t="s">
        <v>120</v>
      </c>
      <c r="E62" s="304" t="s">
        <v>294</v>
      </c>
      <c r="F62" s="76">
        <v>0</v>
      </c>
      <c r="G62" s="75">
        <v>0</v>
      </c>
      <c r="H62" s="64">
        <f t="shared" si="16"/>
        <v>0</v>
      </c>
      <c r="I62" s="76">
        <v>1</v>
      </c>
      <c r="J62" s="77">
        <v>0</v>
      </c>
      <c r="K62" s="78">
        <f t="shared" si="17"/>
        <v>1</v>
      </c>
      <c r="L62" s="221">
        <v>0</v>
      </c>
      <c r="M62" s="77">
        <v>0</v>
      </c>
      <c r="N62" s="79">
        <f t="shared" si="18"/>
        <v>0</v>
      </c>
      <c r="O62" s="76">
        <v>0</v>
      </c>
      <c r="P62" s="75">
        <v>0</v>
      </c>
      <c r="Q62" s="64">
        <f t="shared" si="19"/>
        <v>0</v>
      </c>
      <c r="R62" s="74">
        <v>0</v>
      </c>
      <c r="S62" s="75">
        <v>0</v>
      </c>
      <c r="T62" s="63">
        <f t="shared" si="20"/>
        <v>0</v>
      </c>
      <c r="U62" s="74">
        <v>0</v>
      </c>
      <c r="V62" s="77">
        <v>0</v>
      </c>
      <c r="W62" s="64">
        <f t="shared" si="21"/>
        <v>0</v>
      </c>
      <c r="X62" s="74">
        <v>0</v>
      </c>
      <c r="Y62" s="75">
        <v>0</v>
      </c>
      <c r="Z62" s="64">
        <f t="shared" si="22"/>
        <v>0</v>
      </c>
      <c r="AA62" s="74">
        <v>3</v>
      </c>
      <c r="AB62" s="75">
        <v>2</v>
      </c>
      <c r="AC62" s="64">
        <f t="shared" si="23"/>
        <v>5</v>
      </c>
      <c r="AD62" s="74">
        <v>0</v>
      </c>
      <c r="AE62" s="75">
        <v>0</v>
      </c>
      <c r="AF62" s="64">
        <f t="shared" si="24"/>
        <v>0</v>
      </c>
      <c r="AG62" s="74">
        <v>0</v>
      </c>
      <c r="AH62" s="77">
        <v>0</v>
      </c>
      <c r="AI62" s="79">
        <f t="shared" si="25"/>
        <v>0</v>
      </c>
      <c r="AJ62" s="76"/>
      <c r="AK62" s="75"/>
      <c r="AL62" s="64">
        <f t="shared" si="26"/>
        <v>0</v>
      </c>
      <c r="AM62" s="74">
        <v>0</v>
      </c>
      <c r="AN62" s="77">
        <v>0</v>
      </c>
      <c r="AO62" s="64">
        <f t="shared" si="27"/>
        <v>0</v>
      </c>
      <c r="AP62" s="76">
        <v>5</v>
      </c>
      <c r="AQ62" s="77">
        <v>0</v>
      </c>
      <c r="AR62" s="64">
        <f t="shared" si="28"/>
        <v>5</v>
      </c>
      <c r="AS62" s="76"/>
      <c r="AT62" s="77"/>
      <c r="AU62" s="79">
        <f t="shared" si="29"/>
        <v>0</v>
      </c>
      <c r="AV62" s="76"/>
      <c r="AW62" s="75"/>
      <c r="AX62" s="64">
        <f t="shared" si="30"/>
        <v>0</v>
      </c>
      <c r="AY62" s="57">
        <f t="shared" si="31"/>
        <v>11</v>
      </c>
      <c r="BD62"/>
    </row>
    <row r="63" spans="1:56" ht="30" customHeight="1" thickBot="1">
      <c r="A63" s="109">
        <v>53</v>
      </c>
      <c r="B63" s="202">
        <v>56</v>
      </c>
      <c r="C63" s="141" t="s">
        <v>476</v>
      </c>
      <c r="D63" s="141" t="s">
        <v>109</v>
      </c>
      <c r="E63" s="203" t="s">
        <v>291</v>
      </c>
      <c r="F63" s="76">
        <v>0</v>
      </c>
      <c r="G63" s="75">
        <v>0</v>
      </c>
      <c r="H63" s="64">
        <f t="shared" si="16"/>
        <v>0</v>
      </c>
      <c r="I63" s="76">
        <v>0</v>
      </c>
      <c r="J63" s="77">
        <v>0</v>
      </c>
      <c r="K63" s="78">
        <f t="shared" si="17"/>
        <v>0</v>
      </c>
      <c r="L63" s="221">
        <v>0</v>
      </c>
      <c r="M63" s="77">
        <v>0</v>
      </c>
      <c r="N63" s="79">
        <f t="shared" si="18"/>
        <v>0</v>
      </c>
      <c r="O63" s="76">
        <v>0</v>
      </c>
      <c r="P63" s="75">
        <v>2</v>
      </c>
      <c r="Q63" s="64">
        <f t="shared" si="19"/>
        <v>2</v>
      </c>
      <c r="R63" s="74">
        <v>0</v>
      </c>
      <c r="S63" s="75">
        <v>0</v>
      </c>
      <c r="T63" s="63">
        <f t="shared" si="20"/>
        <v>0</v>
      </c>
      <c r="U63" s="74">
        <v>0</v>
      </c>
      <c r="V63" s="77">
        <v>0</v>
      </c>
      <c r="W63" s="63">
        <f t="shared" si="21"/>
        <v>0</v>
      </c>
      <c r="X63" s="74">
        <v>0</v>
      </c>
      <c r="Y63" s="75">
        <v>0</v>
      </c>
      <c r="Z63" s="64">
        <f t="shared" si="22"/>
        <v>0</v>
      </c>
      <c r="AA63" s="74">
        <v>2</v>
      </c>
      <c r="AB63" s="75">
        <v>1</v>
      </c>
      <c r="AC63" s="64">
        <f t="shared" si="23"/>
        <v>3</v>
      </c>
      <c r="AD63" s="74">
        <v>0</v>
      </c>
      <c r="AE63" s="75">
        <v>0</v>
      </c>
      <c r="AF63" s="131">
        <f t="shared" si="24"/>
        <v>0</v>
      </c>
      <c r="AG63" s="74">
        <v>0</v>
      </c>
      <c r="AH63" s="77">
        <v>0</v>
      </c>
      <c r="AI63" s="134">
        <f t="shared" si="25"/>
        <v>0</v>
      </c>
      <c r="AJ63" s="76"/>
      <c r="AK63" s="75"/>
      <c r="AL63" s="64">
        <f t="shared" si="26"/>
        <v>0</v>
      </c>
      <c r="AM63" s="74">
        <v>0</v>
      </c>
      <c r="AN63" s="77">
        <v>0</v>
      </c>
      <c r="AO63" s="64">
        <f t="shared" si="27"/>
        <v>0</v>
      </c>
      <c r="AP63" s="76">
        <v>3</v>
      </c>
      <c r="AQ63" s="77">
        <v>2</v>
      </c>
      <c r="AR63" s="64">
        <f t="shared" si="28"/>
        <v>5</v>
      </c>
      <c r="AS63" s="76"/>
      <c r="AT63" s="77"/>
      <c r="AU63" s="79">
        <f t="shared" si="29"/>
        <v>0</v>
      </c>
      <c r="AV63" s="76"/>
      <c r="AW63" s="75"/>
      <c r="AX63" s="64">
        <f t="shared" si="30"/>
        <v>0</v>
      </c>
      <c r="AY63" s="135">
        <f t="shared" si="31"/>
        <v>10</v>
      </c>
      <c r="BD63"/>
    </row>
    <row r="64" spans="1:56" ht="30" customHeight="1" thickBot="1">
      <c r="A64" s="110">
        <v>54</v>
      </c>
      <c r="B64" s="292">
        <v>90</v>
      </c>
      <c r="C64" s="184" t="s">
        <v>487</v>
      </c>
      <c r="D64" s="184" t="s">
        <v>120</v>
      </c>
      <c r="E64" s="305" t="s">
        <v>294</v>
      </c>
      <c r="F64" s="76">
        <v>0</v>
      </c>
      <c r="G64" s="75">
        <v>0</v>
      </c>
      <c r="H64" s="64">
        <f t="shared" si="16"/>
        <v>0</v>
      </c>
      <c r="I64" s="76">
        <v>0</v>
      </c>
      <c r="J64" s="77">
        <v>0</v>
      </c>
      <c r="K64" s="78">
        <f t="shared" si="17"/>
        <v>0</v>
      </c>
      <c r="L64" s="221">
        <v>0</v>
      </c>
      <c r="M64" s="77">
        <v>0</v>
      </c>
      <c r="N64" s="79">
        <f t="shared" si="18"/>
        <v>0</v>
      </c>
      <c r="O64" s="76">
        <v>1</v>
      </c>
      <c r="P64" s="75">
        <v>5</v>
      </c>
      <c r="Q64" s="64">
        <f t="shared" si="19"/>
        <v>6</v>
      </c>
      <c r="R64" s="74">
        <v>0</v>
      </c>
      <c r="S64" s="75">
        <v>0</v>
      </c>
      <c r="T64" s="63">
        <f t="shared" si="20"/>
        <v>0</v>
      </c>
      <c r="U64" s="74">
        <v>0</v>
      </c>
      <c r="V64" s="77">
        <v>0</v>
      </c>
      <c r="W64" s="64">
        <f t="shared" si="21"/>
        <v>0</v>
      </c>
      <c r="X64" s="74">
        <v>0</v>
      </c>
      <c r="Y64" s="75">
        <v>0</v>
      </c>
      <c r="Z64" s="64">
        <f t="shared" si="22"/>
        <v>0</v>
      </c>
      <c r="AA64" s="74">
        <v>0</v>
      </c>
      <c r="AB64" s="75">
        <v>0</v>
      </c>
      <c r="AC64" s="64">
        <f t="shared" si="23"/>
        <v>0</v>
      </c>
      <c r="AD64" s="74">
        <v>0</v>
      </c>
      <c r="AE64" s="75">
        <v>0</v>
      </c>
      <c r="AF64" s="64">
        <f t="shared" si="24"/>
        <v>0</v>
      </c>
      <c r="AG64" s="74">
        <v>0</v>
      </c>
      <c r="AH64" s="77">
        <v>0</v>
      </c>
      <c r="AI64" s="79">
        <f t="shared" si="25"/>
        <v>0</v>
      </c>
      <c r="AJ64" s="76"/>
      <c r="AK64" s="75"/>
      <c r="AL64" s="64">
        <f t="shared" si="26"/>
        <v>0</v>
      </c>
      <c r="AM64" s="74">
        <v>0</v>
      </c>
      <c r="AN64" s="77">
        <v>0</v>
      </c>
      <c r="AO64" s="64">
        <f t="shared" si="27"/>
        <v>0</v>
      </c>
      <c r="AP64" s="76">
        <v>0</v>
      </c>
      <c r="AQ64" s="77">
        <v>0</v>
      </c>
      <c r="AR64" s="64">
        <f t="shared" si="28"/>
        <v>0</v>
      </c>
      <c r="AS64" s="76"/>
      <c r="AT64" s="77"/>
      <c r="AU64" s="79">
        <f t="shared" si="29"/>
        <v>0</v>
      </c>
      <c r="AV64" s="76"/>
      <c r="AW64" s="75"/>
      <c r="AX64" s="64">
        <f t="shared" si="30"/>
        <v>0</v>
      </c>
      <c r="AY64" s="57">
        <f t="shared" si="31"/>
        <v>6</v>
      </c>
      <c r="BD64"/>
    </row>
    <row r="65" spans="1:56" ht="30" customHeight="1" thickBot="1">
      <c r="A65" s="109">
        <v>55</v>
      </c>
      <c r="B65" s="202">
        <v>74</v>
      </c>
      <c r="C65" s="141" t="s">
        <v>479</v>
      </c>
      <c r="D65" s="141" t="s">
        <v>480</v>
      </c>
      <c r="E65" s="203" t="s">
        <v>291</v>
      </c>
      <c r="F65" s="76">
        <v>0</v>
      </c>
      <c r="G65" s="75">
        <v>0</v>
      </c>
      <c r="H65" s="64">
        <f t="shared" si="16"/>
        <v>0</v>
      </c>
      <c r="I65" s="76">
        <v>0</v>
      </c>
      <c r="J65" s="77">
        <v>0</v>
      </c>
      <c r="K65" s="78">
        <f t="shared" si="17"/>
        <v>0</v>
      </c>
      <c r="L65" s="221">
        <v>0</v>
      </c>
      <c r="M65" s="77">
        <v>0</v>
      </c>
      <c r="N65" s="79">
        <f t="shared" si="18"/>
        <v>0</v>
      </c>
      <c r="O65" s="76">
        <v>5</v>
      </c>
      <c r="P65" s="75">
        <v>0</v>
      </c>
      <c r="Q65" s="64">
        <f t="shared" si="19"/>
        <v>5</v>
      </c>
      <c r="R65" s="74">
        <v>0</v>
      </c>
      <c r="S65" s="75">
        <v>0</v>
      </c>
      <c r="T65" s="63">
        <f t="shared" si="20"/>
        <v>0</v>
      </c>
      <c r="U65" s="74">
        <v>0</v>
      </c>
      <c r="V65" s="77">
        <v>0</v>
      </c>
      <c r="W65" s="63">
        <f t="shared" si="21"/>
        <v>0</v>
      </c>
      <c r="X65" s="74">
        <v>0</v>
      </c>
      <c r="Y65" s="75">
        <v>0</v>
      </c>
      <c r="Z65" s="64">
        <f t="shared" si="22"/>
        <v>0</v>
      </c>
      <c r="AA65" s="74">
        <v>0</v>
      </c>
      <c r="AB65" s="75">
        <v>0</v>
      </c>
      <c r="AC65" s="64">
        <f t="shared" si="23"/>
        <v>0</v>
      </c>
      <c r="AD65" s="74">
        <v>0</v>
      </c>
      <c r="AE65" s="75">
        <v>0</v>
      </c>
      <c r="AF65" s="131">
        <f t="shared" si="24"/>
        <v>0</v>
      </c>
      <c r="AG65" s="74">
        <v>0</v>
      </c>
      <c r="AH65" s="77">
        <v>0</v>
      </c>
      <c r="AI65" s="134">
        <f t="shared" si="25"/>
        <v>0</v>
      </c>
      <c r="AJ65" s="76"/>
      <c r="AK65" s="75"/>
      <c r="AL65" s="64">
        <f t="shared" si="26"/>
        <v>0</v>
      </c>
      <c r="AM65" s="74">
        <v>0</v>
      </c>
      <c r="AN65" s="77">
        <v>0</v>
      </c>
      <c r="AO65" s="64">
        <f t="shared" si="27"/>
        <v>0</v>
      </c>
      <c r="AP65" s="76">
        <v>0</v>
      </c>
      <c r="AQ65" s="77">
        <v>0</v>
      </c>
      <c r="AR65" s="64">
        <f t="shared" si="28"/>
        <v>0</v>
      </c>
      <c r="AS65" s="76"/>
      <c r="AT65" s="77"/>
      <c r="AU65" s="79">
        <f t="shared" si="29"/>
        <v>0</v>
      </c>
      <c r="AV65" s="76"/>
      <c r="AW65" s="75"/>
      <c r="AX65" s="64">
        <f t="shared" si="30"/>
        <v>0</v>
      </c>
      <c r="AY65" s="135">
        <f t="shared" si="31"/>
        <v>5</v>
      </c>
      <c r="BD65"/>
    </row>
    <row r="66" spans="1:56" ht="30" customHeight="1" thickBot="1">
      <c r="A66" s="110">
        <v>56</v>
      </c>
      <c r="B66" s="202">
        <v>88</v>
      </c>
      <c r="C66" s="141" t="s">
        <v>486</v>
      </c>
      <c r="D66" s="141" t="s">
        <v>248</v>
      </c>
      <c r="E66" s="306" t="s">
        <v>291</v>
      </c>
      <c r="F66" s="76">
        <v>0</v>
      </c>
      <c r="G66" s="75">
        <v>0</v>
      </c>
      <c r="H66" s="64">
        <f t="shared" si="16"/>
        <v>0</v>
      </c>
      <c r="I66" s="76">
        <v>0</v>
      </c>
      <c r="J66" s="77">
        <v>0</v>
      </c>
      <c r="K66" s="78">
        <f t="shared" si="17"/>
        <v>0</v>
      </c>
      <c r="L66" s="221">
        <v>0</v>
      </c>
      <c r="M66" s="77">
        <v>0</v>
      </c>
      <c r="N66" s="79">
        <f t="shared" si="18"/>
        <v>0</v>
      </c>
      <c r="O66" s="76">
        <v>0</v>
      </c>
      <c r="P66" s="75">
        <v>0</v>
      </c>
      <c r="Q66" s="64">
        <f t="shared" si="19"/>
        <v>0</v>
      </c>
      <c r="R66" s="74">
        <v>0</v>
      </c>
      <c r="S66" s="75">
        <v>0</v>
      </c>
      <c r="T66" s="63">
        <f t="shared" si="20"/>
        <v>0</v>
      </c>
      <c r="U66" s="74">
        <v>0</v>
      </c>
      <c r="V66" s="77">
        <v>0</v>
      </c>
      <c r="W66" s="64">
        <f t="shared" si="21"/>
        <v>0</v>
      </c>
      <c r="X66" s="74">
        <v>0</v>
      </c>
      <c r="Y66" s="75">
        <v>0</v>
      </c>
      <c r="Z66" s="64">
        <f t="shared" si="22"/>
        <v>0</v>
      </c>
      <c r="AA66" s="74">
        <v>0</v>
      </c>
      <c r="AB66" s="75">
        <v>0</v>
      </c>
      <c r="AC66" s="64">
        <f t="shared" si="23"/>
        <v>0</v>
      </c>
      <c r="AD66" s="74">
        <v>0</v>
      </c>
      <c r="AE66" s="75">
        <v>0</v>
      </c>
      <c r="AF66" s="64">
        <f t="shared" si="24"/>
        <v>0</v>
      </c>
      <c r="AG66" s="74">
        <v>0</v>
      </c>
      <c r="AH66" s="77">
        <v>0</v>
      </c>
      <c r="AI66" s="79">
        <f t="shared" si="25"/>
        <v>0</v>
      </c>
      <c r="AJ66" s="76"/>
      <c r="AK66" s="75"/>
      <c r="AL66" s="64">
        <f t="shared" si="26"/>
        <v>0</v>
      </c>
      <c r="AM66" s="74">
        <v>0</v>
      </c>
      <c r="AN66" s="77">
        <v>0</v>
      </c>
      <c r="AO66" s="64">
        <f t="shared" si="27"/>
        <v>0</v>
      </c>
      <c r="AP66" s="76">
        <v>0</v>
      </c>
      <c r="AQ66" s="77">
        <v>1</v>
      </c>
      <c r="AR66" s="64">
        <f t="shared" si="28"/>
        <v>1</v>
      </c>
      <c r="AS66" s="76"/>
      <c r="AT66" s="77"/>
      <c r="AU66" s="79">
        <f t="shared" si="29"/>
        <v>0</v>
      </c>
      <c r="AV66" s="76"/>
      <c r="AW66" s="75"/>
      <c r="AX66" s="64">
        <f t="shared" si="30"/>
        <v>0</v>
      </c>
      <c r="AY66" s="57">
        <f t="shared" si="31"/>
        <v>1</v>
      </c>
      <c r="BD66"/>
    </row>
    <row r="67" spans="1:56" ht="30" customHeight="1" thickBot="1">
      <c r="A67" s="109">
        <v>57</v>
      </c>
      <c r="B67" s="292">
        <v>32</v>
      </c>
      <c r="C67" s="184" t="s">
        <v>465</v>
      </c>
      <c r="D67" s="184" t="s">
        <v>106</v>
      </c>
      <c r="E67" s="304" t="s">
        <v>294</v>
      </c>
      <c r="F67" s="76">
        <v>0</v>
      </c>
      <c r="G67" s="75">
        <v>0</v>
      </c>
      <c r="H67" s="64">
        <f t="shared" si="16"/>
        <v>0</v>
      </c>
      <c r="I67" s="76">
        <v>0</v>
      </c>
      <c r="J67" s="77">
        <v>0</v>
      </c>
      <c r="K67" s="78">
        <f t="shared" si="17"/>
        <v>0</v>
      </c>
      <c r="L67" s="221">
        <v>0</v>
      </c>
      <c r="M67" s="77">
        <v>0</v>
      </c>
      <c r="N67" s="79">
        <f t="shared" si="18"/>
        <v>0</v>
      </c>
      <c r="O67" s="76">
        <v>0</v>
      </c>
      <c r="P67" s="75">
        <v>0</v>
      </c>
      <c r="Q67" s="64">
        <f t="shared" si="19"/>
        <v>0</v>
      </c>
      <c r="R67" s="74">
        <v>0</v>
      </c>
      <c r="S67" s="75">
        <v>0</v>
      </c>
      <c r="T67" s="63">
        <f t="shared" si="20"/>
        <v>0</v>
      </c>
      <c r="U67" s="74">
        <v>0</v>
      </c>
      <c r="V67" s="77">
        <v>0</v>
      </c>
      <c r="W67" s="63">
        <f t="shared" si="21"/>
        <v>0</v>
      </c>
      <c r="X67" s="74">
        <v>0</v>
      </c>
      <c r="Y67" s="75">
        <v>0</v>
      </c>
      <c r="Z67" s="64">
        <f t="shared" si="22"/>
        <v>0</v>
      </c>
      <c r="AA67" s="74">
        <v>1</v>
      </c>
      <c r="AB67" s="75">
        <v>0</v>
      </c>
      <c r="AC67" s="64">
        <f t="shared" si="23"/>
        <v>1</v>
      </c>
      <c r="AD67" s="74">
        <v>0</v>
      </c>
      <c r="AE67" s="75">
        <v>0</v>
      </c>
      <c r="AF67" s="131">
        <f t="shared" si="24"/>
        <v>0</v>
      </c>
      <c r="AG67" s="74">
        <v>0</v>
      </c>
      <c r="AH67" s="77">
        <v>0</v>
      </c>
      <c r="AI67" s="134">
        <f t="shared" si="25"/>
        <v>0</v>
      </c>
      <c r="AJ67" s="76"/>
      <c r="AK67" s="75"/>
      <c r="AL67" s="64">
        <f t="shared" si="26"/>
        <v>0</v>
      </c>
      <c r="AM67" s="74">
        <v>0</v>
      </c>
      <c r="AN67" s="77">
        <v>0</v>
      </c>
      <c r="AO67" s="64">
        <f t="shared" si="27"/>
        <v>0</v>
      </c>
      <c r="AP67" s="76">
        <v>0</v>
      </c>
      <c r="AQ67" s="77">
        <v>0</v>
      </c>
      <c r="AR67" s="64">
        <f t="shared" si="28"/>
        <v>0</v>
      </c>
      <c r="AS67" s="76"/>
      <c r="AT67" s="77"/>
      <c r="AU67" s="79">
        <f t="shared" si="29"/>
        <v>0</v>
      </c>
      <c r="AV67" s="76"/>
      <c r="AW67" s="75"/>
      <c r="AX67" s="64">
        <f t="shared" si="30"/>
        <v>0</v>
      </c>
      <c r="AY67" s="135">
        <f t="shared" si="31"/>
        <v>1</v>
      </c>
      <c r="BD67"/>
    </row>
    <row r="68" spans="1:56" ht="30" customHeight="1" thickBot="1">
      <c r="A68" s="110">
        <v>58</v>
      </c>
      <c r="B68" s="293">
        <v>21</v>
      </c>
      <c r="C68" s="299" t="s">
        <v>460</v>
      </c>
      <c r="D68" s="299" t="s">
        <v>459</v>
      </c>
      <c r="E68" s="308" t="s">
        <v>294</v>
      </c>
      <c r="F68" s="76"/>
      <c r="G68" s="75"/>
      <c r="H68" s="64">
        <f t="shared" si="16"/>
        <v>0</v>
      </c>
      <c r="I68" s="76"/>
      <c r="J68" s="77"/>
      <c r="K68" s="78">
        <f t="shared" si="17"/>
        <v>0</v>
      </c>
      <c r="L68" s="221"/>
      <c r="M68" s="77"/>
      <c r="N68" s="79">
        <f t="shared" si="18"/>
        <v>0</v>
      </c>
      <c r="O68" s="76"/>
      <c r="P68" s="75"/>
      <c r="Q68" s="64">
        <f t="shared" si="19"/>
        <v>0</v>
      </c>
      <c r="R68" s="74"/>
      <c r="S68" s="75"/>
      <c r="T68" s="63">
        <f t="shared" si="20"/>
        <v>0</v>
      </c>
      <c r="U68" s="74"/>
      <c r="V68" s="77"/>
      <c r="W68" s="64">
        <f t="shared" si="21"/>
        <v>0</v>
      </c>
      <c r="X68" s="74"/>
      <c r="Y68" s="75"/>
      <c r="Z68" s="64">
        <f t="shared" si="22"/>
        <v>0</v>
      </c>
      <c r="AA68" s="74"/>
      <c r="AB68" s="75"/>
      <c r="AC68" s="64">
        <f t="shared" si="23"/>
        <v>0</v>
      </c>
      <c r="AD68" s="74"/>
      <c r="AE68" s="75"/>
      <c r="AF68" s="64">
        <f t="shared" si="24"/>
        <v>0</v>
      </c>
      <c r="AG68" s="74"/>
      <c r="AH68" s="77"/>
      <c r="AI68" s="79">
        <f t="shared" si="25"/>
        <v>0</v>
      </c>
      <c r="AJ68" s="76"/>
      <c r="AK68" s="75"/>
      <c r="AL68" s="64">
        <f t="shared" si="26"/>
        <v>0</v>
      </c>
      <c r="AM68" s="74"/>
      <c r="AN68" s="77"/>
      <c r="AO68" s="64">
        <f t="shared" si="27"/>
        <v>0</v>
      </c>
      <c r="AP68" s="76"/>
      <c r="AQ68" s="77"/>
      <c r="AR68" s="64">
        <f t="shared" si="28"/>
        <v>0</v>
      </c>
      <c r="AS68" s="76"/>
      <c r="AT68" s="77"/>
      <c r="AU68" s="79">
        <f t="shared" si="29"/>
        <v>0</v>
      </c>
      <c r="AV68" s="76"/>
      <c r="AW68" s="75"/>
      <c r="AX68" s="64">
        <f t="shared" si="30"/>
        <v>0</v>
      </c>
      <c r="AY68" s="57">
        <f t="shared" si="31"/>
        <v>0</v>
      </c>
      <c r="BD68"/>
    </row>
    <row r="69" spans="1:56" ht="30" customHeight="1" thickBot="1">
      <c r="A69" s="109">
        <v>59</v>
      </c>
      <c r="B69" s="291">
        <v>122</v>
      </c>
      <c r="C69" s="297" t="s">
        <v>493</v>
      </c>
      <c r="D69" s="297" t="s">
        <v>459</v>
      </c>
      <c r="E69" s="303" t="s">
        <v>294</v>
      </c>
      <c r="F69" s="76"/>
      <c r="G69" s="75"/>
      <c r="H69" s="64">
        <f t="shared" si="16"/>
        <v>0</v>
      </c>
      <c r="I69" s="76"/>
      <c r="J69" s="77"/>
      <c r="K69" s="78">
        <f t="shared" si="17"/>
        <v>0</v>
      </c>
      <c r="L69" s="221"/>
      <c r="M69" s="77"/>
      <c r="N69" s="79">
        <f t="shared" si="18"/>
        <v>0</v>
      </c>
      <c r="O69" s="76"/>
      <c r="P69" s="75"/>
      <c r="Q69" s="64">
        <f t="shared" si="19"/>
        <v>0</v>
      </c>
      <c r="R69" s="74"/>
      <c r="S69" s="75"/>
      <c r="T69" s="63">
        <f t="shared" si="20"/>
        <v>0</v>
      </c>
      <c r="U69" s="74"/>
      <c r="V69" s="77"/>
      <c r="W69" s="63">
        <f t="shared" si="21"/>
        <v>0</v>
      </c>
      <c r="X69" s="74"/>
      <c r="Y69" s="75"/>
      <c r="Z69" s="64">
        <f t="shared" si="22"/>
        <v>0</v>
      </c>
      <c r="AA69" s="74"/>
      <c r="AB69" s="75"/>
      <c r="AC69" s="64">
        <f t="shared" si="23"/>
        <v>0</v>
      </c>
      <c r="AD69" s="74"/>
      <c r="AE69" s="75"/>
      <c r="AF69" s="131">
        <f t="shared" si="24"/>
        <v>0</v>
      </c>
      <c r="AG69" s="74"/>
      <c r="AH69" s="77"/>
      <c r="AI69" s="134">
        <f t="shared" si="25"/>
        <v>0</v>
      </c>
      <c r="AJ69" s="76"/>
      <c r="AK69" s="75"/>
      <c r="AL69" s="64">
        <f t="shared" si="26"/>
        <v>0</v>
      </c>
      <c r="AM69" s="74"/>
      <c r="AN69" s="77"/>
      <c r="AO69" s="64">
        <f t="shared" si="27"/>
        <v>0</v>
      </c>
      <c r="AP69" s="76"/>
      <c r="AQ69" s="77"/>
      <c r="AR69" s="64">
        <f t="shared" si="28"/>
        <v>0</v>
      </c>
      <c r="AS69" s="76"/>
      <c r="AT69" s="77"/>
      <c r="AU69" s="79">
        <f t="shared" si="29"/>
        <v>0</v>
      </c>
      <c r="AV69" s="76"/>
      <c r="AW69" s="75"/>
      <c r="AX69" s="64">
        <f t="shared" si="30"/>
        <v>0</v>
      </c>
      <c r="AY69" s="135">
        <f t="shared" si="31"/>
        <v>0</v>
      </c>
      <c r="BD69"/>
    </row>
    <row r="70" spans="1:51" s="14" customFormat="1" ht="30" customHeight="1" thickBot="1">
      <c r="A70" s="110">
        <v>60</v>
      </c>
      <c r="B70" s="202">
        <v>136</v>
      </c>
      <c r="C70" s="141" t="s">
        <v>497</v>
      </c>
      <c r="D70" s="141" t="s">
        <v>462</v>
      </c>
      <c r="E70" s="203" t="s">
        <v>291</v>
      </c>
      <c r="F70" s="76"/>
      <c r="G70" s="75"/>
      <c r="H70" s="64">
        <f t="shared" si="16"/>
        <v>0</v>
      </c>
      <c r="I70" s="76"/>
      <c r="J70" s="77"/>
      <c r="K70" s="78">
        <f t="shared" si="17"/>
        <v>0</v>
      </c>
      <c r="L70" s="221"/>
      <c r="M70" s="77"/>
      <c r="N70" s="79">
        <f t="shared" si="18"/>
        <v>0</v>
      </c>
      <c r="O70" s="76"/>
      <c r="P70" s="75"/>
      <c r="Q70" s="64">
        <f t="shared" si="19"/>
        <v>0</v>
      </c>
      <c r="R70" s="74"/>
      <c r="S70" s="75"/>
      <c r="T70" s="63">
        <f t="shared" si="20"/>
        <v>0</v>
      </c>
      <c r="U70" s="74"/>
      <c r="V70" s="77"/>
      <c r="W70" s="64">
        <f t="shared" si="21"/>
        <v>0</v>
      </c>
      <c r="X70" s="74"/>
      <c r="Y70" s="75"/>
      <c r="Z70" s="64">
        <f t="shared" si="22"/>
        <v>0</v>
      </c>
      <c r="AA70" s="74"/>
      <c r="AB70" s="75"/>
      <c r="AC70" s="64">
        <f t="shared" si="23"/>
        <v>0</v>
      </c>
      <c r="AD70" s="74"/>
      <c r="AE70" s="75"/>
      <c r="AF70" s="64">
        <f t="shared" si="24"/>
        <v>0</v>
      </c>
      <c r="AG70" s="74"/>
      <c r="AH70" s="77"/>
      <c r="AI70" s="79">
        <f t="shared" si="25"/>
        <v>0</v>
      </c>
      <c r="AJ70" s="76"/>
      <c r="AK70" s="75"/>
      <c r="AL70" s="64">
        <f t="shared" si="26"/>
        <v>0</v>
      </c>
      <c r="AM70" s="74"/>
      <c r="AN70" s="77"/>
      <c r="AO70" s="64">
        <f t="shared" si="27"/>
        <v>0</v>
      </c>
      <c r="AP70" s="76"/>
      <c r="AQ70" s="77"/>
      <c r="AR70" s="64">
        <f t="shared" si="28"/>
        <v>0</v>
      </c>
      <c r="AS70" s="76"/>
      <c r="AT70" s="77"/>
      <c r="AU70" s="79">
        <f t="shared" si="29"/>
        <v>0</v>
      </c>
      <c r="AV70" s="76"/>
      <c r="AW70" s="75"/>
      <c r="AX70" s="64">
        <f t="shared" si="30"/>
        <v>0</v>
      </c>
      <c r="AY70" s="57">
        <f t="shared" si="31"/>
        <v>0</v>
      </c>
    </row>
    <row r="71" spans="1:51" ht="30" customHeight="1">
      <c r="A71" s="109">
        <v>61</v>
      </c>
      <c r="B71" s="289">
        <v>223</v>
      </c>
      <c r="C71" s="295" t="s">
        <v>501</v>
      </c>
      <c r="D71" s="295" t="s">
        <v>113</v>
      </c>
      <c r="E71" s="301" t="s">
        <v>294</v>
      </c>
      <c r="F71" s="76"/>
      <c r="G71" s="75"/>
      <c r="H71" s="64">
        <v>0</v>
      </c>
      <c r="I71" s="81"/>
      <c r="J71" s="84"/>
      <c r="K71" s="78">
        <f t="shared" si="17"/>
        <v>0</v>
      </c>
      <c r="L71" s="221"/>
      <c r="M71" s="77"/>
      <c r="N71" s="79">
        <f t="shared" si="18"/>
        <v>0</v>
      </c>
      <c r="O71" s="76"/>
      <c r="P71" s="75"/>
      <c r="Q71" s="64">
        <f t="shared" si="19"/>
        <v>0</v>
      </c>
      <c r="R71" s="74"/>
      <c r="S71" s="75"/>
      <c r="T71" s="63">
        <f t="shared" si="20"/>
        <v>0</v>
      </c>
      <c r="U71" s="74"/>
      <c r="V71" s="77"/>
      <c r="W71" s="63">
        <f t="shared" si="21"/>
        <v>0</v>
      </c>
      <c r="X71" s="74"/>
      <c r="Y71" s="75"/>
      <c r="Z71" s="64">
        <f t="shared" si="22"/>
        <v>0</v>
      </c>
      <c r="AA71" s="74"/>
      <c r="AB71" s="75"/>
      <c r="AC71" s="64">
        <f t="shared" si="23"/>
        <v>0</v>
      </c>
      <c r="AD71" s="74"/>
      <c r="AE71" s="75"/>
      <c r="AF71" s="131">
        <f t="shared" si="24"/>
        <v>0</v>
      </c>
      <c r="AG71" s="74"/>
      <c r="AH71" s="77"/>
      <c r="AI71" s="134">
        <f t="shared" si="25"/>
        <v>0</v>
      </c>
      <c r="AJ71" s="76"/>
      <c r="AK71" s="75"/>
      <c r="AL71" s="64">
        <f t="shared" si="26"/>
        <v>0</v>
      </c>
      <c r="AM71" s="74"/>
      <c r="AN71" s="77"/>
      <c r="AO71" s="64">
        <f t="shared" si="27"/>
        <v>0</v>
      </c>
      <c r="AP71" s="76"/>
      <c r="AQ71" s="77"/>
      <c r="AR71" s="64">
        <f t="shared" si="28"/>
        <v>0</v>
      </c>
      <c r="AS71" s="76"/>
      <c r="AT71" s="77"/>
      <c r="AU71" s="79">
        <f t="shared" si="29"/>
        <v>0</v>
      </c>
      <c r="AV71" s="76"/>
      <c r="AW71" s="75"/>
      <c r="AX71" s="64">
        <f t="shared" si="30"/>
        <v>0</v>
      </c>
      <c r="AY71" s="135">
        <f t="shared" si="31"/>
        <v>0</v>
      </c>
    </row>
    <row r="72" spans="1:51" ht="27" thickBot="1">
      <c r="A72" s="110">
        <v>62</v>
      </c>
      <c r="B72" s="245">
        <v>694</v>
      </c>
      <c r="C72" s="246" t="s">
        <v>513</v>
      </c>
      <c r="D72" s="246" t="s">
        <v>248</v>
      </c>
      <c r="E72" s="248" t="s">
        <v>294</v>
      </c>
      <c r="F72" s="76"/>
      <c r="G72" s="75"/>
      <c r="H72" s="64">
        <f>SUM(F72+G72)</f>
        <v>0</v>
      </c>
      <c r="I72" s="76"/>
      <c r="J72" s="77"/>
      <c r="K72" s="78">
        <f t="shared" si="17"/>
        <v>0</v>
      </c>
      <c r="L72" s="76"/>
      <c r="M72" s="77"/>
      <c r="N72" s="79">
        <f t="shared" si="18"/>
        <v>0</v>
      </c>
      <c r="O72" s="76"/>
      <c r="P72" s="75"/>
      <c r="Q72" s="64">
        <f t="shared" si="19"/>
        <v>0</v>
      </c>
      <c r="R72" s="74"/>
      <c r="S72" s="75"/>
      <c r="T72" s="64">
        <f t="shared" si="20"/>
        <v>0</v>
      </c>
      <c r="U72" s="74"/>
      <c r="V72" s="77"/>
      <c r="W72" s="64">
        <f t="shared" si="21"/>
        <v>0</v>
      </c>
      <c r="X72" s="74"/>
      <c r="Y72" s="75"/>
      <c r="Z72" s="64">
        <f t="shared" si="22"/>
        <v>0</v>
      </c>
      <c r="AA72" s="74"/>
      <c r="AB72" s="75"/>
      <c r="AC72" s="64">
        <f t="shared" si="23"/>
        <v>0</v>
      </c>
      <c r="AD72" s="74"/>
      <c r="AE72" s="75"/>
      <c r="AF72" s="64">
        <f t="shared" si="24"/>
        <v>0</v>
      </c>
      <c r="AG72" s="74"/>
      <c r="AH72" s="77"/>
      <c r="AI72" s="79">
        <f t="shared" si="25"/>
        <v>0</v>
      </c>
      <c r="AJ72" s="76"/>
      <c r="AK72" s="75"/>
      <c r="AL72" s="64">
        <f t="shared" si="26"/>
        <v>0</v>
      </c>
      <c r="AM72" s="74"/>
      <c r="AN72" s="77"/>
      <c r="AO72" s="64">
        <f t="shared" si="27"/>
        <v>0</v>
      </c>
      <c r="AP72" s="76"/>
      <c r="AQ72" s="77"/>
      <c r="AR72" s="64">
        <f t="shared" si="28"/>
        <v>0</v>
      </c>
      <c r="AS72" s="76"/>
      <c r="AT72" s="77"/>
      <c r="AU72" s="79">
        <f t="shared" si="29"/>
        <v>0</v>
      </c>
      <c r="AV72" s="76"/>
      <c r="AW72" s="75"/>
      <c r="AX72" s="64">
        <f t="shared" si="30"/>
        <v>0</v>
      </c>
      <c r="AY72" s="57">
        <f t="shared" si="31"/>
        <v>0</v>
      </c>
    </row>
    <row r="73" spans="1:51" ht="26.25">
      <c r="A73" s="109">
        <v>63</v>
      </c>
      <c r="B73" s="141">
        <v>925</v>
      </c>
      <c r="C73" s="141" t="s">
        <v>517</v>
      </c>
      <c r="D73" s="141" t="s">
        <v>144</v>
      </c>
      <c r="E73" s="141" t="s">
        <v>291</v>
      </c>
      <c r="F73" s="76"/>
      <c r="G73" s="75"/>
      <c r="H73" s="64">
        <f>SUM(F73+G73)</f>
        <v>0</v>
      </c>
      <c r="I73" s="76"/>
      <c r="J73" s="77"/>
      <c r="K73" s="78">
        <f t="shared" si="17"/>
        <v>0</v>
      </c>
      <c r="L73" s="76"/>
      <c r="M73" s="77"/>
      <c r="N73" s="79">
        <f t="shared" si="18"/>
        <v>0</v>
      </c>
      <c r="O73" s="76"/>
      <c r="P73" s="75"/>
      <c r="Q73" s="64">
        <f t="shared" si="19"/>
        <v>0</v>
      </c>
      <c r="R73" s="74"/>
      <c r="S73" s="75"/>
      <c r="T73" s="64">
        <f t="shared" si="20"/>
        <v>0</v>
      </c>
      <c r="U73" s="74"/>
      <c r="V73" s="77"/>
      <c r="W73" s="63">
        <f t="shared" si="21"/>
        <v>0</v>
      </c>
      <c r="X73" s="74"/>
      <c r="Y73" s="75"/>
      <c r="Z73" s="64">
        <f t="shared" si="22"/>
        <v>0</v>
      </c>
      <c r="AA73" s="74"/>
      <c r="AB73" s="75"/>
      <c r="AC73" s="64">
        <f t="shared" si="23"/>
        <v>0</v>
      </c>
      <c r="AD73" s="74"/>
      <c r="AE73" s="75"/>
      <c r="AF73" s="131">
        <f t="shared" si="24"/>
        <v>0</v>
      </c>
      <c r="AG73" s="74"/>
      <c r="AH73" s="77"/>
      <c r="AI73" s="134">
        <f t="shared" si="25"/>
        <v>0</v>
      </c>
      <c r="AJ73" s="76"/>
      <c r="AK73" s="75"/>
      <c r="AL73" s="64">
        <f t="shared" si="26"/>
        <v>0</v>
      </c>
      <c r="AM73" s="74"/>
      <c r="AN73" s="77"/>
      <c r="AO73" s="64">
        <f t="shared" si="27"/>
        <v>0</v>
      </c>
      <c r="AP73" s="76"/>
      <c r="AQ73" s="77"/>
      <c r="AR73" s="64">
        <f t="shared" si="28"/>
        <v>0</v>
      </c>
      <c r="AS73" s="76"/>
      <c r="AT73" s="77"/>
      <c r="AU73" s="79">
        <f t="shared" si="29"/>
        <v>0</v>
      </c>
      <c r="AV73" s="76"/>
      <c r="AW73" s="75"/>
      <c r="AX73" s="64">
        <f t="shared" si="30"/>
        <v>0</v>
      </c>
      <c r="AY73" s="135">
        <f t="shared" si="31"/>
        <v>0</v>
      </c>
    </row>
  </sheetData>
  <sheetProtection/>
  <mergeCells count="19">
    <mergeCell ref="F3:AR3"/>
    <mergeCell ref="F5:AR5"/>
    <mergeCell ref="A8:E9"/>
    <mergeCell ref="F8:H9"/>
    <mergeCell ref="I8:K9"/>
    <mergeCell ref="L8:N9"/>
    <mergeCell ref="O8:Q9"/>
    <mergeCell ref="R8:T9"/>
    <mergeCell ref="U8:W9"/>
    <mergeCell ref="X8:Z9"/>
    <mergeCell ref="AS8:AU9"/>
    <mergeCell ref="AV8:AX9"/>
    <mergeCell ref="AY8:AY9"/>
    <mergeCell ref="AA8:AC9"/>
    <mergeCell ref="AD8:AF9"/>
    <mergeCell ref="AG8:AI9"/>
    <mergeCell ref="AJ8:AL9"/>
    <mergeCell ref="AM8:AO9"/>
    <mergeCell ref="AP8:AR9"/>
  </mergeCells>
  <printOptions/>
  <pageMargins left="0" right="0" top="0" bottom="0" header="0.5118055555555555" footer="0.5118055555555555"/>
  <pageSetup horizontalDpi="300" verticalDpi="3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</dc:creator>
  <cp:keywords/>
  <dc:description/>
  <cp:lastModifiedBy> </cp:lastModifiedBy>
  <dcterms:created xsi:type="dcterms:W3CDTF">2011-06-07T13:02:08Z</dcterms:created>
  <dcterms:modified xsi:type="dcterms:W3CDTF">2011-08-31T21:08:19Z</dcterms:modified>
  <cp:category/>
  <cp:version/>
  <cp:contentType/>
  <cp:contentStatus/>
</cp:coreProperties>
</file>